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412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F200" i="1" l="1"/>
  <c r="B190" i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J200" i="1" s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80" i="1" s="1"/>
  <c r="F179" i="1"/>
  <c r="G179" i="1"/>
  <c r="H179" i="1"/>
  <c r="I179" i="1"/>
  <c r="I180" i="1" s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4" i="1" l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L102" i="1" l="1"/>
  <c r="H121" i="1"/>
  <c r="L140" i="1"/>
  <c r="L83" i="1"/>
  <c r="L121" i="1"/>
  <c r="L160" i="1"/>
  <c r="F64" i="1"/>
  <c r="F201" i="1" s="1"/>
  <c r="J64" i="1"/>
  <c r="J201" i="1" s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H201" i="1" s="1"/>
  <c r="G64" i="1"/>
  <c r="G201" i="1" s="1"/>
  <c r="I83" i="1"/>
  <c r="I201" i="1" s="1"/>
  <c r="F121" i="1"/>
  <c r="F140" i="1"/>
  <c r="F160" i="1"/>
  <c r="L201" i="1" l="1"/>
</calcChain>
</file>

<file path=xl/sharedStrings.xml><?xml version="1.0" encoding="utf-8"?>
<sst xmlns="http://schemas.openxmlformats.org/spreadsheetml/2006/main" count="344" uniqueCount="111">
  <si>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</si>
  <si>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</si>
  <si>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</si>
  <si>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</si>
  <si>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</si>
  <si>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</si>
  <si>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</si>
  <si>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</si>
  <si>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</si>
  <si>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</si>
  <si>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</si>
  <si>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</si>
  <si>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</si>
  <si>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</si>
  <si>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</si>
  <si>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</si>
  <si>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</si>
  <si>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</si>
  <si>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</si>
  <si>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</si>
  <si>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</si>
  <si>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</si>
  <si>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</si>
  <si>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</si>
  <si>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</si>
  <si>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</si>
  <si>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</si>
  <si>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</si>
  <si>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</si>
  <si>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</si>
  <si>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</si>
  <si>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</si>
  <si>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</si>
  <si>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</si>
  <si>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</si>
  <si>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</si>
  <si>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</si>
  <si>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</si>
  <si>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</si>
  <si>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</si>
  <si>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</si>
  <si>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</si>
  <si>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</si>
  <si>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</si>
  <si>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</si>
  <si>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54-21гн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</si>
  <si>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</si>
  <si>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</si>
  <si>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</si>
  <si>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</si>
  <si>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</si>
  <si>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</si>
  <si>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</si>
  <si>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</si>
  <si>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</si>
  <si>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</si>
  <si>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</si>
  <si>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</si>
  <si>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</si>
  <si>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</si>
  <si>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</si>
  <si>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</si>
  <si>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</si>
  <si>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</si>
  <si>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</si>
  <si>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</si>
  <si>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</si>
  <si>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</si>
  <si>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54-8з</t>
  </si>
  <si>
    <t>Салат из белокочанной капусты с морковью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</si>
  <si>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</si>
  <si>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</si>
  <si>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</si>
  <si>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</si>
  <si>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</si>
  <si>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</si>
  <si>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</si>
  <si>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</si>
  <si>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</si>
  <si>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</si>
  <si>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</si>
  <si>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</si>
  <si>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</si>
  <si>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54-9з</t>
  </si>
  <si>
    <t>Салат из белокочанной капусты с морковью и яблоками</t>
  </si>
  <si>
    <t>Плов с курицей</t>
  </si>
  <si>
    <t>Батон нарезной</t>
  </si>
  <si>
    <t>Повидло яблочное</t>
  </si>
  <si>
    <t>54-11з</t>
  </si>
  <si>
    <t>Салат из моркови и яблок</t>
  </si>
  <si>
    <t>54-6г</t>
  </si>
  <si>
    <t>Рис отварной</t>
  </si>
  <si>
    <t>54-3р</t>
  </si>
  <si>
    <t>Какао с молоком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</si>
  <si>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</si>
  <si>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</si>
  <si>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</si>
  <si>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</si>
  <si>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</si>
  <si>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</si>
  <si>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</si>
  <si>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</si>
  <si>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</si>
  <si>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</si>
  <si>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</si>
  <si>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</si>
  <si>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</si>
  <si>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Котлета рыбная (минтай) с сметанным соусом</t>
  </si>
  <si>
    <t>Голубцы ленивые "Натуральные" с соусом красным основным</t>
  </si>
  <si>
    <t xml:space="preserve">МБОУ Тех.лицей 176       </t>
  </si>
  <si>
    <t>Кривушев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</si>
</sst>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164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4" borderId="0" xfId="0" applyFont="1" applyFill="1" applyBorder="1"/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/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2" fillId="2" borderId="31" xfId="0" applyFont="1" applyFill="1" applyBorder="1"/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 wrapText="1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17" t="s">
        <v>109</v>
      </c>
      <c r="D1" s="118"/>
      <c r="E1" s="118"/>
      <c r="F1" s="12" t="s">
        <v>16</v>
      </c>
      <c r="G1" s="2" t="s">
        <v>17</v>
      </c>
      <c r="H1" s="119" t="s">
        <v>39</v>
      </c>
      <c r="I1" s="119"/>
      <c r="J1" s="119"/>
      <c r="K1" s="119"/>
    </row>
    <row r="2" spans="1:12" ht="16.5" customHeight="1" x14ac:dyDescent="0.2">
      <c r="A2" s="33" t="s">
        <v>6</v>
      </c>
      <c r="C2" s="2"/>
      <c r="G2" s="2" t="s">
        <v>18</v>
      </c>
      <c r="H2" s="119" t="s">
        <v>110</v>
      </c>
      <c r="I2" s="119"/>
      <c r="J2" s="119"/>
      <c r="K2" s="119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2</v>
      </c>
      <c r="I3" s="43">
        <v>9</v>
      </c>
      <c r="J3" s="44">
        <v>2024</v>
      </c>
      <c r="K3" s="45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91" t="s">
        <v>11</v>
      </c>
      <c r="L5" s="94" t="s">
        <v>35</v>
      </c>
    </row>
    <row r="6" spans="1:12" ht="12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6" t="s">
        <v>57</v>
      </c>
      <c r="F6" s="37">
        <v>150</v>
      </c>
      <c r="G6" s="37">
        <v>8.1999999999999993</v>
      </c>
      <c r="H6" s="37">
        <v>6.3</v>
      </c>
      <c r="I6" s="37">
        <v>35.9</v>
      </c>
      <c r="J6" s="37">
        <v>233.7</v>
      </c>
      <c r="K6" s="77" t="s">
        <v>52</v>
      </c>
      <c r="L6" s="84">
        <v>16.2</v>
      </c>
    </row>
    <row r="7" spans="1:12" ht="12" customHeight="1" x14ac:dyDescent="0.25">
      <c r="A7" s="23"/>
      <c r="B7" s="15"/>
      <c r="C7" s="11"/>
      <c r="D7" s="6" t="s">
        <v>23</v>
      </c>
      <c r="E7" s="38" t="s">
        <v>41</v>
      </c>
      <c r="F7" s="39">
        <v>15</v>
      </c>
      <c r="G7" s="39">
        <v>1.1000000000000001</v>
      </c>
      <c r="H7" s="39">
        <v>0.1</v>
      </c>
      <c r="I7" s="39">
        <v>7.4</v>
      </c>
      <c r="J7" s="39">
        <v>35.200000000000003</v>
      </c>
      <c r="K7" s="78" t="s">
        <v>60</v>
      </c>
      <c r="L7" s="85">
        <v>1.1000000000000001</v>
      </c>
    </row>
    <row r="8" spans="1:12" ht="12" customHeight="1" x14ac:dyDescent="0.25">
      <c r="A8" s="23"/>
      <c r="B8" s="15"/>
      <c r="C8" s="11"/>
      <c r="D8" s="7" t="s">
        <v>22</v>
      </c>
      <c r="E8" s="38" t="s">
        <v>59</v>
      </c>
      <c r="F8" s="39">
        <v>200</v>
      </c>
      <c r="G8" s="39">
        <v>3.9</v>
      </c>
      <c r="H8" s="39">
        <v>2.9</v>
      </c>
      <c r="I8" s="39">
        <v>11.2</v>
      </c>
      <c r="J8" s="39">
        <v>86</v>
      </c>
      <c r="K8" s="78" t="s">
        <v>49</v>
      </c>
      <c r="L8" s="85">
        <v>7.8</v>
      </c>
    </row>
    <row r="9" spans="1:12" ht="12" customHeight="1" x14ac:dyDescent="0.25">
      <c r="A9" s="23"/>
      <c r="B9" s="15"/>
      <c r="C9" s="11"/>
      <c r="D9" s="7" t="s">
        <v>23</v>
      </c>
      <c r="E9" s="38" t="s">
        <v>61</v>
      </c>
      <c r="F9" s="39">
        <v>15</v>
      </c>
      <c r="G9" s="39">
        <v>1</v>
      </c>
      <c r="H9" s="39">
        <v>0.2</v>
      </c>
      <c r="I9" s="39">
        <v>5</v>
      </c>
      <c r="J9" s="39">
        <v>25.6</v>
      </c>
      <c r="K9" s="78" t="s">
        <v>60</v>
      </c>
      <c r="L9" s="85">
        <v>0.9</v>
      </c>
    </row>
    <row r="10" spans="1:12" ht="12" customHeight="1" x14ac:dyDescent="0.25">
      <c r="A10" s="23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78"/>
      <c r="L10" s="85"/>
    </row>
    <row r="11" spans="1:12" ht="12" customHeight="1" x14ac:dyDescent="0.25">
      <c r="A11" s="23"/>
      <c r="B11" s="15"/>
      <c r="C11" s="11"/>
      <c r="D11" s="6" t="s">
        <v>26</v>
      </c>
      <c r="E11" s="38" t="s">
        <v>56</v>
      </c>
      <c r="F11" s="39">
        <v>60</v>
      </c>
      <c r="G11" s="39">
        <v>0.5</v>
      </c>
      <c r="H11" s="39">
        <v>0.1</v>
      </c>
      <c r="I11" s="39">
        <v>1.5</v>
      </c>
      <c r="J11" s="39">
        <v>8.5</v>
      </c>
      <c r="K11" s="78" t="s">
        <v>48</v>
      </c>
      <c r="L11" s="85">
        <v>9.6999999999999993</v>
      </c>
    </row>
    <row r="12" spans="1:12" ht="12" customHeight="1" x14ac:dyDescent="0.25">
      <c r="A12" s="23"/>
      <c r="B12" s="15"/>
      <c r="C12" s="11"/>
      <c r="D12" s="6" t="s">
        <v>21</v>
      </c>
      <c r="E12" s="38" t="s">
        <v>105</v>
      </c>
      <c r="F12" s="39">
        <v>120</v>
      </c>
      <c r="G12" s="39">
        <v>18.099999999999998</v>
      </c>
      <c r="H12" s="39">
        <v>8.8000000000000007</v>
      </c>
      <c r="I12" s="39">
        <v>14</v>
      </c>
      <c r="J12" s="39">
        <v>207.60000000000002</v>
      </c>
      <c r="K12" s="78" t="s">
        <v>58</v>
      </c>
      <c r="L12" s="85">
        <v>43.3</v>
      </c>
    </row>
    <row r="13" spans="1:12" ht="12" customHeight="1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32.799999999999997</v>
      </c>
      <c r="H13" s="19">
        <f t="shared" si="0"/>
        <v>18.399999999999999</v>
      </c>
      <c r="I13" s="19">
        <f t="shared" si="0"/>
        <v>75</v>
      </c>
      <c r="J13" s="19">
        <f t="shared" si="0"/>
        <v>596.6</v>
      </c>
      <c r="K13" s="82"/>
      <c r="L13" s="89">
        <f t="shared" ref="L13" si="1">SUM(L6:L12)</f>
        <v>79</v>
      </c>
    </row>
    <row r="14" spans="1:12" ht="12" customHeight="1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8"/>
      <c r="L14" s="85"/>
    </row>
    <row r="15" spans="1:12" ht="12" customHeight="1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8"/>
      <c r="L15" s="85"/>
    </row>
    <row r="16" spans="1:12" ht="12" customHeight="1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8"/>
      <c r="L16" s="85"/>
    </row>
    <row r="17" spans="1:12" ht="12" customHeight="1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8"/>
      <c r="L17" s="85"/>
    </row>
    <row r="18" spans="1:12" ht="12" customHeight="1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8"/>
      <c r="L18" s="85"/>
    </row>
    <row r="19" spans="1:12" ht="12" customHeight="1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8"/>
      <c r="L19" s="85"/>
    </row>
    <row r="20" spans="1:12" ht="12" customHeight="1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8"/>
      <c r="L20" s="85"/>
    </row>
    <row r="21" spans="1:12" ht="12" customHeight="1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8"/>
      <c r="L21" s="85"/>
    </row>
    <row r="22" spans="1:12" ht="12" customHeight="1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8"/>
      <c r="L22" s="85"/>
    </row>
    <row r="23" spans="1:12" ht="12" customHeight="1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82"/>
      <c r="L23" s="89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29">
        <f>B6</f>
        <v>1</v>
      </c>
      <c r="C24" s="115" t="s">
        <v>4</v>
      </c>
      <c r="D24" s="116"/>
      <c r="E24" s="30"/>
      <c r="F24" s="31">
        <f>F13+F23</f>
        <v>560</v>
      </c>
      <c r="G24" s="31">
        <f t="shared" ref="G24:J24" si="4">G13+G23</f>
        <v>32.799999999999997</v>
      </c>
      <c r="H24" s="31">
        <f t="shared" si="4"/>
        <v>18.399999999999999</v>
      </c>
      <c r="I24" s="31">
        <f t="shared" si="4"/>
        <v>75</v>
      </c>
      <c r="J24" s="31">
        <f t="shared" si="4"/>
        <v>596.6</v>
      </c>
      <c r="K24" s="83"/>
      <c r="L24" s="90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106</v>
      </c>
      <c r="F25" s="37">
        <v>120</v>
      </c>
      <c r="G25" s="37">
        <v>12.1</v>
      </c>
      <c r="H25" s="37">
        <v>9.6999999999999993</v>
      </c>
      <c r="I25" s="37">
        <v>9.1999999999999993</v>
      </c>
      <c r="J25" s="37">
        <v>172.29999999999998</v>
      </c>
      <c r="K25" s="101" t="s">
        <v>64</v>
      </c>
      <c r="L25" s="84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39">
        <v>1.1000000000000001</v>
      </c>
      <c r="H26" s="39">
        <v>0.1</v>
      </c>
      <c r="I26" s="39">
        <v>7.4</v>
      </c>
      <c r="J26" s="39">
        <v>35.200000000000003</v>
      </c>
      <c r="K26" s="78" t="s">
        <v>60</v>
      </c>
      <c r="L26" s="85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66</v>
      </c>
      <c r="F27" s="39">
        <v>200</v>
      </c>
      <c r="G27" s="39">
        <v>0.2</v>
      </c>
      <c r="H27" s="39">
        <v>0</v>
      </c>
      <c r="I27" s="39">
        <v>6.4</v>
      </c>
      <c r="J27" s="39">
        <v>26.8</v>
      </c>
      <c r="K27" s="78" t="s">
        <v>65</v>
      </c>
      <c r="L27" s="85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61</v>
      </c>
      <c r="F28" s="39">
        <v>15</v>
      </c>
      <c r="G28" s="39">
        <v>1</v>
      </c>
      <c r="H28" s="39">
        <v>0.2</v>
      </c>
      <c r="I28" s="39">
        <v>5</v>
      </c>
      <c r="J28" s="39">
        <v>25.6</v>
      </c>
      <c r="K28" s="78" t="s">
        <v>60</v>
      </c>
      <c r="L28" s="85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78"/>
      <c r="L29" s="85"/>
    </row>
    <row r="30" spans="1:12" ht="12" customHeight="1" x14ac:dyDescent="0.25">
      <c r="A30" s="23"/>
      <c r="B30" s="15"/>
      <c r="C30" s="11"/>
      <c r="D30" s="6" t="s">
        <v>26</v>
      </c>
      <c r="E30" s="38" t="s">
        <v>62</v>
      </c>
      <c r="F30" s="39">
        <v>60</v>
      </c>
      <c r="G30" s="39">
        <v>1.2</v>
      </c>
      <c r="H30" s="39">
        <v>0.2</v>
      </c>
      <c r="I30" s="39">
        <v>6.1</v>
      </c>
      <c r="J30" s="39">
        <v>31.3</v>
      </c>
      <c r="K30" s="78" t="s">
        <v>54</v>
      </c>
      <c r="L30" s="85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63</v>
      </c>
      <c r="F31" s="39">
        <v>150</v>
      </c>
      <c r="G31" s="39">
        <v>5.3</v>
      </c>
      <c r="H31" s="39">
        <v>4.9000000000000004</v>
      </c>
      <c r="I31" s="39">
        <v>32.799999999999997</v>
      </c>
      <c r="J31" s="39">
        <v>196.8</v>
      </c>
      <c r="K31" s="78" t="s">
        <v>40</v>
      </c>
      <c r="L31" s="85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67</v>
      </c>
      <c r="F32" s="39">
        <v>10</v>
      </c>
      <c r="G32" s="39">
        <v>0</v>
      </c>
      <c r="H32" s="39">
        <v>0</v>
      </c>
      <c r="I32" s="39">
        <v>6.4</v>
      </c>
      <c r="J32" s="39">
        <v>25.7</v>
      </c>
      <c r="K32" s="78" t="s">
        <v>60</v>
      </c>
      <c r="L32" s="85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9">
        <f t="shared" ref="G33:J33" si="6">SUM(G25:G32)</f>
        <v>20.9</v>
      </c>
      <c r="H33" s="19">
        <f t="shared" si="6"/>
        <v>15.099999999999998</v>
      </c>
      <c r="I33" s="19">
        <f t="shared" si="6"/>
        <v>73.300000000000011</v>
      </c>
      <c r="J33" s="19">
        <f t="shared" si="6"/>
        <v>513.70000000000005</v>
      </c>
      <c r="K33" s="82"/>
      <c r="L33" s="89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39"/>
      <c r="H34" s="39"/>
      <c r="I34" s="39"/>
      <c r="J34" s="39"/>
      <c r="K34" s="78"/>
      <c r="L34" s="85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39"/>
      <c r="H35" s="39"/>
      <c r="I35" s="39"/>
      <c r="J35" s="39"/>
      <c r="K35" s="78"/>
      <c r="L35" s="85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39"/>
      <c r="H36" s="39"/>
      <c r="I36" s="39"/>
      <c r="J36" s="39"/>
      <c r="K36" s="78"/>
      <c r="L36" s="85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39"/>
      <c r="H37" s="39"/>
      <c r="I37" s="39"/>
      <c r="J37" s="39"/>
      <c r="K37" s="78"/>
      <c r="L37" s="85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39"/>
      <c r="H38" s="39"/>
      <c r="I38" s="39"/>
      <c r="J38" s="39"/>
      <c r="K38" s="78"/>
      <c r="L38" s="85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39"/>
      <c r="H39" s="39"/>
      <c r="I39" s="39"/>
      <c r="J39" s="39"/>
      <c r="K39" s="78"/>
      <c r="L39" s="85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39"/>
      <c r="H40" s="39"/>
      <c r="I40" s="39"/>
      <c r="J40" s="39"/>
      <c r="K40" s="78"/>
      <c r="L40" s="85"/>
    </row>
    <row r="41" spans="1:12" ht="12" customHeight="1" x14ac:dyDescent="0.25">
      <c r="A41" s="23"/>
      <c r="B41" s="15"/>
      <c r="C41" s="11"/>
      <c r="D41" s="6"/>
      <c r="E41" s="38"/>
      <c r="F41" s="39"/>
      <c r="G41" s="39"/>
      <c r="H41" s="39"/>
      <c r="I41" s="39"/>
      <c r="J41" s="39"/>
      <c r="K41" s="78"/>
      <c r="L41" s="85"/>
    </row>
    <row r="42" spans="1:12" ht="12" customHeight="1" x14ac:dyDescent="0.25">
      <c r="A42" s="23"/>
      <c r="B42" s="15"/>
      <c r="C42" s="11"/>
      <c r="D42" s="6"/>
      <c r="E42" s="38"/>
      <c r="F42" s="39"/>
      <c r="G42" s="39"/>
      <c r="H42" s="39"/>
      <c r="I42" s="39"/>
      <c r="J42" s="39"/>
      <c r="K42" s="78"/>
      <c r="L42" s="85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7">SUM(G34:G42)</f>
        <v>0</v>
      </c>
      <c r="H43" s="19">
        <f t="shared" ref="H43" si="8">SUM(H34:H42)</f>
        <v>0</v>
      </c>
      <c r="I43" s="19">
        <f t="shared" ref="I43" si="9">SUM(I34:I42)</f>
        <v>0</v>
      </c>
      <c r="J43" s="19">
        <f t="shared" ref="J43:L43" si="10">SUM(J34:J42)</f>
        <v>0</v>
      </c>
      <c r="K43" s="82"/>
      <c r="L43" s="89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15" t="s">
        <v>4</v>
      </c>
      <c r="D44" s="116"/>
      <c r="E44" s="30"/>
      <c r="F44" s="31">
        <f>F33+F43</f>
        <v>570</v>
      </c>
      <c r="G44" s="31">
        <f t="shared" ref="G44" si="11">G33+G43</f>
        <v>20.9</v>
      </c>
      <c r="H44" s="31">
        <f t="shared" ref="H44" si="12">H33+H43</f>
        <v>15.099999999999998</v>
      </c>
      <c r="I44" s="31">
        <f t="shared" ref="I44" si="13">I33+I43</f>
        <v>73.300000000000011</v>
      </c>
      <c r="J44" s="31">
        <f t="shared" ref="J44:L44" si="14">J33+J43</f>
        <v>513.70000000000005</v>
      </c>
      <c r="K44" s="83"/>
      <c r="L44" s="90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7" t="s">
        <v>21</v>
      </c>
      <c r="E45" s="97" t="s">
        <v>71</v>
      </c>
      <c r="F45" s="98">
        <v>90</v>
      </c>
      <c r="G45" s="98">
        <v>14.5</v>
      </c>
      <c r="H45" s="98">
        <v>9.9</v>
      </c>
      <c r="I45" s="98">
        <v>2.6</v>
      </c>
      <c r="J45" s="98">
        <v>157.6</v>
      </c>
      <c r="K45" s="99" t="s">
        <v>43</v>
      </c>
      <c r="L45" s="100">
        <v>41.01</v>
      </c>
    </row>
    <row r="46" spans="1:12" ht="12" customHeight="1" x14ac:dyDescent="0.25">
      <c r="A46" s="23"/>
      <c r="B46" s="14"/>
      <c r="C46" s="11"/>
      <c r="D46" s="59" t="s">
        <v>26</v>
      </c>
      <c r="E46" s="38" t="s">
        <v>69</v>
      </c>
      <c r="F46" s="39">
        <v>60</v>
      </c>
      <c r="G46" s="39">
        <v>1</v>
      </c>
      <c r="H46" s="39">
        <v>6.1</v>
      </c>
      <c r="I46" s="39">
        <v>5.8</v>
      </c>
      <c r="J46" s="39">
        <v>81.5</v>
      </c>
      <c r="K46" s="78" t="s">
        <v>68</v>
      </c>
      <c r="L46" s="85">
        <v>4</v>
      </c>
    </row>
    <row r="47" spans="1:12" ht="12" customHeight="1" x14ac:dyDescent="0.25">
      <c r="A47" s="23"/>
      <c r="B47" s="14"/>
      <c r="C47" s="11"/>
      <c r="D47" s="60" t="s">
        <v>22</v>
      </c>
      <c r="E47" s="38"/>
      <c r="F47" s="39"/>
      <c r="G47" s="39"/>
      <c r="H47" s="39"/>
      <c r="I47" s="39"/>
      <c r="J47" s="39"/>
      <c r="K47" s="78"/>
      <c r="L47" s="85"/>
    </row>
    <row r="48" spans="1:12" ht="12" customHeight="1" x14ac:dyDescent="0.25">
      <c r="A48" s="23"/>
      <c r="B48" s="14"/>
      <c r="C48" s="11"/>
      <c r="D48" s="60" t="s">
        <v>23</v>
      </c>
      <c r="E48" s="38" t="s">
        <v>41</v>
      </c>
      <c r="F48" s="39">
        <v>15</v>
      </c>
      <c r="G48" s="39">
        <v>1.1000000000000001</v>
      </c>
      <c r="H48" s="39">
        <v>0.1</v>
      </c>
      <c r="I48" s="39">
        <v>7.4</v>
      </c>
      <c r="J48" s="39">
        <v>35.200000000000003</v>
      </c>
      <c r="K48" s="78" t="s">
        <v>60</v>
      </c>
      <c r="L48" s="85">
        <v>1.1000000000000001</v>
      </c>
    </row>
    <row r="49" spans="1:14" ht="12" customHeight="1" x14ac:dyDescent="0.25">
      <c r="A49" s="23"/>
      <c r="B49" s="14"/>
      <c r="C49" s="11"/>
      <c r="D49" s="60" t="s">
        <v>24</v>
      </c>
      <c r="E49" s="38"/>
      <c r="F49" s="39"/>
      <c r="G49" s="39"/>
      <c r="H49" s="39"/>
      <c r="I49" s="39"/>
      <c r="J49" s="39"/>
      <c r="K49" s="78"/>
      <c r="L49" s="85"/>
    </row>
    <row r="50" spans="1:14" ht="12" customHeight="1" x14ac:dyDescent="0.25">
      <c r="A50" s="23"/>
      <c r="B50" s="14"/>
      <c r="C50" s="11"/>
      <c r="D50" s="59" t="s">
        <v>23</v>
      </c>
      <c r="E50" s="38" t="s">
        <v>61</v>
      </c>
      <c r="F50" s="39">
        <v>15</v>
      </c>
      <c r="G50" s="39">
        <v>1</v>
      </c>
      <c r="H50" s="39">
        <v>0.2</v>
      </c>
      <c r="I50" s="39">
        <v>5</v>
      </c>
      <c r="J50" s="39">
        <v>25.6</v>
      </c>
      <c r="K50" s="78" t="s">
        <v>60</v>
      </c>
      <c r="L50" s="85">
        <v>0.9</v>
      </c>
    </row>
    <row r="51" spans="1:14" ht="12" customHeight="1" x14ac:dyDescent="0.25">
      <c r="A51" s="23"/>
      <c r="B51" s="14"/>
      <c r="C51" s="11"/>
      <c r="D51" s="59" t="s">
        <v>21</v>
      </c>
      <c r="E51" s="38" t="s">
        <v>70</v>
      </c>
      <c r="F51" s="39">
        <v>150</v>
      </c>
      <c r="G51" s="39">
        <v>3.1</v>
      </c>
      <c r="H51" s="39">
        <v>5.3</v>
      </c>
      <c r="I51" s="39">
        <v>19.8</v>
      </c>
      <c r="J51" s="39">
        <v>139.4</v>
      </c>
      <c r="K51" s="78" t="s">
        <v>42</v>
      </c>
      <c r="L51" s="85">
        <v>14</v>
      </c>
    </row>
    <row r="52" spans="1:14" ht="12" customHeight="1" x14ac:dyDescent="0.2">
      <c r="A52" s="76"/>
      <c r="B52" s="56"/>
      <c r="C52" s="62"/>
      <c r="D52" s="63" t="s">
        <v>30</v>
      </c>
      <c r="E52" s="64" t="s">
        <v>72</v>
      </c>
      <c r="F52" s="65">
        <v>180</v>
      </c>
      <c r="G52" s="65">
        <v>0.9</v>
      </c>
      <c r="H52" s="65">
        <v>0</v>
      </c>
      <c r="I52" s="65">
        <v>22.9</v>
      </c>
      <c r="J52" s="65">
        <v>95</v>
      </c>
      <c r="K52" s="92" t="s">
        <v>60</v>
      </c>
      <c r="L52" s="95">
        <v>15</v>
      </c>
    </row>
    <row r="53" spans="1:14" ht="12" customHeight="1" x14ac:dyDescent="0.25">
      <c r="A53" s="24"/>
      <c r="B53" s="16"/>
      <c r="C53" s="8"/>
      <c r="D53" s="61" t="s">
        <v>33</v>
      </c>
      <c r="E53" s="9"/>
      <c r="F53" s="19">
        <f>SUM(F45:F52)</f>
        <v>510</v>
      </c>
      <c r="G53" s="19">
        <f t="shared" ref="G53:J53" si="15">SUM(G45:G52)</f>
        <v>21.6</v>
      </c>
      <c r="H53" s="19">
        <f t="shared" si="15"/>
        <v>21.6</v>
      </c>
      <c r="I53" s="19">
        <f t="shared" si="15"/>
        <v>63.5</v>
      </c>
      <c r="J53" s="19">
        <f t="shared" si="15"/>
        <v>534.30000000000007</v>
      </c>
      <c r="K53" s="82"/>
      <c r="L53" s="89">
        <f>SUM(L45:L52)</f>
        <v>76.009999999999991</v>
      </c>
    </row>
    <row r="54" spans="1:14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39"/>
      <c r="H54" s="39"/>
      <c r="I54" s="39"/>
      <c r="J54" s="39"/>
      <c r="K54" s="78"/>
      <c r="L54" s="85"/>
    </row>
    <row r="55" spans="1:14" ht="12" customHeight="1" x14ac:dyDescent="0.25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78"/>
      <c r="L55" s="85"/>
    </row>
    <row r="56" spans="1:14" ht="12" customHeight="1" x14ac:dyDescent="0.25">
      <c r="A56" s="23"/>
      <c r="B56" s="15"/>
      <c r="C56" s="11"/>
      <c r="D56" s="7" t="s">
        <v>28</v>
      </c>
      <c r="E56" s="38"/>
      <c r="F56" s="39"/>
      <c r="G56" s="39"/>
      <c r="H56" s="39"/>
      <c r="I56" s="39"/>
      <c r="J56" s="39"/>
      <c r="K56" s="78"/>
      <c r="L56" s="85"/>
    </row>
    <row r="57" spans="1:14" ht="12" customHeight="1" x14ac:dyDescent="0.25">
      <c r="A57" s="23"/>
      <c r="B57" s="15"/>
      <c r="C57" s="11"/>
      <c r="D57" s="7" t="s">
        <v>29</v>
      </c>
      <c r="E57" s="38"/>
      <c r="F57" s="39"/>
      <c r="G57" s="39"/>
      <c r="H57" s="39"/>
      <c r="I57" s="39"/>
      <c r="J57" s="39"/>
      <c r="K57" s="78"/>
      <c r="L57" s="85"/>
    </row>
    <row r="58" spans="1:14" ht="12" customHeight="1" x14ac:dyDescent="0.25">
      <c r="A58" s="23"/>
      <c r="B58" s="15"/>
      <c r="C58" s="11"/>
      <c r="D58" s="7" t="s">
        <v>30</v>
      </c>
      <c r="E58" s="38"/>
      <c r="F58" s="39"/>
      <c r="G58" s="39"/>
      <c r="H58" s="39"/>
      <c r="I58" s="39"/>
      <c r="J58" s="39"/>
      <c r="K58" s="78"/>
      <c r="L58" s="85"/>
    </row>
    <row r="59" spans="1:14" ht="12" customHeight="1" x14ac:dyDescent="0.25">
      <c r="A59" s="23"/>
      <c r="B59" s="15"/>
      <c r="C59" s="11"/>
      <c r="D59" s="7" t="s">
        <v>31</v>
      </c>
      <c r="E59" s="38"/>
      <c r="F59" s="39"/>
      <c r="G59" s="39"/>
      <c r="H59" s="39"/>
      <c r="I59" s="39"/>
      <c r="J59" s="39"/>
      <c r="K59" s="78"/>
      <c r="L59" s="85"/>
    </row>
    <row r="60" spans="1:14" ht="12" customHeight="1" x14ac:dyDescent="0.25">
      <c r="A60" s="23"/>
      <c r="B60" s="15"/>
      <c r="C60" s="11"/>
      <c r="D60" s="7" t="s">
        <v>32</v>
      </c>
      <c r="E60" s="38"/>
      <c r="F60" s="39"/>
      <c r="G60" s="39"/>
      <c r="H60" s="39"/>
      <c r="I60" s="39"/>
      <c r="J60" s="39"/>
      <c r="K60" s="78"/>
      <c r="L60" s="85"/>
    </row>
    <row r="61" spans="1:14" ht="12" customHeight="1" x14ac:dyDescent="0.25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78"/>
      <c r="L61" s="85"/>
    </row>
    <row r="62" spans="1:14" ht="12" customHeight="1" x14ac:dyDescent="0.25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78"/>
      <c r="L62" s="85"/>
    </row>
    <row r="63" spans="1:14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6">SUM(G54:G62)</f>
        <v>0</v>
      </c>
      <c r="H63" s="19">
        <f t="shared" ref="H63" si="17">SUM(H54:H62)</f>
        <v>0</v>
      </c>
      <c r="I63" s="19">
        <f t="shared" ref="I63" si="18">SUM(I54:I62)</f>
        <v>0</v>
      </c>
      <c r="J63" s="19">
        <f t="shared" ref="J63:L63" si="19">SUM(J54:J62)</f>
        <v>0</v>
      </c>
      <c r="K63" s="82"/>
      <c r="L63" s="89">
        <f t="shared" si="19"/>
        <v>0</v>
      </c>
    </row>
    <row r="64" spans="1:14" ht="12" customHeight="1" thickBot="1" x14ac:dyDescent="0.25">
      <c r="A64" s="28">
        <f>A45</f>
        <v>1</v>
      </c>
      <c r="B64" s="29">
        <f>B45</f>
        <v>3</v>
      </c>
      <c r="C64" s="49" t="s">
        <v>4</v>
      </c>
      <c r="D64" s="53"/>
      <c r="E64" s="30"/>
      <c r="F64" s="31">
        <f>F53+F63</f>
        <v>510</v>
      </c>
      <c r="G64" s="31">
        <f t="shared" ref="G64" si="20">G53+G63</f>
        <v>21.6</v>
      </c>
      <c r="H64" s="31">
        <f t="shared" ref="H64" si="21">H53+H63</f>
        <v>21.6</v>
      </c>
      <c r="I64" s="31">
        <f t="shared" ref="I64" si="22">I53+I63</f>
        <v>63.5</v>
      </c>
      <c r="J64" s="31">
        <f t="shared" ref="J64:L64" si="23">J53+J63</f>
        <v>534.30000000000007</v>
      </c>
      <c r="K64" s="83"/>
      <c r="L64" s="90">
        <f t="shared" si="23"/>
        <v>76.009999999999991</v>
      </c>
      <c r="N64" s="66"/>
    </row>
    <row r="65" spans="1:14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75</v>
      </c>
      <c r="F65" s="37">
        <v>200</v>
      </c>
      <c r="G65" s="37">
        <v>18.600000000000001</v>
      </c>
      <c r="H65" s="37">
        <v>24.5</v>
      </c>
      <c r="I65" s="37">
        <v>24.6</v>
      </c>
      <c r="J65" s="37">
        <v>392.9</v>
      </c>
      <c r="K65" s="77" t="s">
        <v>64</v>
      </c>
      <c r="L65" s="84">
        <v>56.5</v>
      </c>
      <c r="N65" s="66"/>
    </row>
    <row r="66" spans="1:14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39">
        <v>1.1000000000000001</v>
      </c>
      <c r="H66" s="39">
        <v>0.1</v>
      </c>
      <c r="I66" s="39">
        <v>7.4</v>
      </c>
      <c r="J66" s="39">
        <v>35.200000000000003</v>
      </c>
      <c r="K66" s="78" t="s">
        <v>60</v>
      </c>
      <c r="L66" s="85">
        <v>1.1000000000000001</v>
      </c>
      <c r="N66" s="66"/>
    </row>
    <row r="67" spans="1:14" ht="12" customHeight="1" x14ac:dyDescent="0.25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78"/>
      <c r="L67" s="85"/>
      <c r="N67" s="66"/>
    </row>
    <row r="68" spans="1:14" ht="12" customHeight="1" x14ac:dyDescent="0.25">
      <c r="A68" s="23"/>
      <c r="B68" s="15"/>
      <c r="C68" s="11"/>
      <c r="D68" s="7" t="s">
        <v>23</v>
      </c>
      <c r="E68" s="38" t="s">
        <v>61</v>
      </c>
      <c r="F68" s="39">
        <v>15</v>
      </c>
      <c r="G68" s="39">
        <v>1</v>
      </c>
      <c r="H68" s="39">
        <v>0.2</v>
      </c>
      <c r="I68" s="39">
        <v>5</v>
      </c>
      <c r="J68" s="39">
        <v>25.6</v>
      </c>
      <c r="K68" s="78" t="s">
        <v>60</v>
      </c>
      <c r="L68" s="85">
        <v>0.9</v>
      </c>
      <c r="N68" s="66"/>
    </row>
    <row r="69" spans="1:14" ht="12" customHeight="1" x14ac:dyDescent="0.25">
      <c r="A69" s="23"/>
      <c r="B69" s="15"/>
      <c r="C69" s="11"/>
      <c r="D69" s="7" t="s">
        <v>24</v>
      </c>
      <c r="E69" s="38"/>
      <c r="F69" s="39"/>
      <c r="G69" s="39"/>
      <c r="H69" s="39"/>
      <c r="I69" s="39"/>
      <c r="J69" s="39"/>
      <c r="K69" s="78"/>
      <c r="L69" s="85"/>
      <c r="N69" s="66"/>
    </row>
    <row r="70" spans="1:14" ht="12" customHeight="1" x14ac:dyDescent="0.25">
      <c r="A70" s="23"/>
      <c r="B70" s="15"/>
      <c r="C70" s="11"/>
      <c r="D70" s="6" t="s">
        <v>30</v>
      </c>
      <c r="E70" s="38" t="s">
        <v>77</v>
      </c>
      <c r="F70" s="39">
        <v>200</v>
      </c>
      <c r="G70" s="39">
        <v>0.2</v>
      </c>
      <c r="H70" s="39">
        <v>0.2</v>
      </c>
      <c r="I70" s="39">
        <v>11</v>
      </c>
      <c r="J70" s="39">
        <v>46.7</v>
      </c>
      <c r="K70" s="78" t="s">
        <v>76</v>
      </c>
      <c r="L70" s="85">
        <v>10.5</v>
      </c>
      <c r="N70" s="66"/>
    </row>
    <row r="71" spans="1:14" ht="12" customHeight="1" x14ac:dyDescent="0.25">
      <c r="A71" s="23"/>
      <c r="B71" s="15"/>
      <c r="C71" s="11"/>
      <c r="D71" s="6" t="s">
        <v>26</v>
      </c>
      <c r="E71" s="38" t="s">
        <v>74</v>
      </c>
      <c r="F71" s="39">
        <v>70</v>
      </c>
      <c r="G71" s="39">
        <v>0.7</v>
      </c>
      <c r="H71" s="39">
        <v>3.6</v>
      </c>
      <c r="I71" s="39">
        <v>2.2000000000000002</v>
      </c>
      <c r="J71" s="39">
        <v>43.7</v>
      </c>
      <c r="K71" s="78" t="s">
        <v>73</v>
      </c>
      <c r="L71" s="85">
        <v>10</v>
      </c>
      <c r="N71" s="66"/>
    </row>
    <row r="72" spans="1:14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4">SUM(G65:G71)</f>
        <v>21.6</v>
      </c>
      <c r="H72" s="19">
        <f t="shared" ref="H72" si="25">SUM(H65:H71)</f>
        <v>28.6</v>
      </c>
      <c r="I72" s="19">
        <f t="shared" ref="I72" si="26">SUM(I65:I71)</f>
        <v>50.2</v>
      </c>
      <c r="J72" s="19">
        <f t="shared" ref="J72:L72" si="27">SUM(J65:J71)</f>
        <v>544.1</v>
      </c>
      <c r="K72" s="82"/>
      <c r="L72" s="89">
        <f t="shared" si="27"/>
        <v>79</v>
      </c>
    </row>
    <row r="73" spans="1:14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39"/>
      <c r="H73" s="39"/>
      <c r="I73" s="39"/>
      <c r="J73" s="39"/>
      <c r="K73" s="78"/>
      <c r="L73" s="85"/>
    </row>
    <row r="74" spans="1:14" ht="12" customHeight="1" x14ac:dyDescent="0.25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78"/>
      <c r="L74" s="85"/>
    </row>
    <row r="75" spans="1:14" ht="12" customHeight="1" x14ac:dyDescent="0.25">
      <c r="A75" s="23"/>
      <c r="B75" s="15"/>
      <c r="C75" s="11"/>
      <c r="D75" s="7" t="s">
        <v>28</v>
      </c>
      <c r="E75" s="38"/>
      <c r="F75" s="39"/>
      <c r="G75" s="39"/>
      <c r="H75" s="39"/>
      <c r="I75" s="39"/>
      <c r="J75" s="39"/>
      <c r="K75" s="78"/>
      <c r="L75" s="85"/>
    </row>
    <row r="76" spans="1:14" ht="12" customHeight="1" x14ac:dyDescent="0.25">
      <c r="A76" s="23"/>
      <c r="B76" s="15"/>
      <c r="C76" s="11"/>
      <c r="D76" s="7" t="s">
        <v>29</v>
      </c>
      <c r="E76" s="38"/>
      <c r="F76" s="39"/>
      <c r="G76" s="39"/>
      <c r="H76" s="39"/>
      <c r="I76" s="39"/>
      <c r="J76" s="39"/>
      <c r="K76" s="78"/>
      <c r="L76" s="85"/>
    </row>
    <row r="77" spans="1:14" ht="12" customHeight="1" x14ac:dyDescent="0.25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78"/>
      <c r="L77" s="85"/>
    </row>
    <row r="78" spans="1:14" ht="12" customHeight="1" x14ac:dyDescent="0.25">
      <c r="A78" s="23"/>
      <c r="B78" s="15"/>
      <c r="C78" s="11"/>
      <c r="D78" s="7" t="s">
        <v>31</v>
      </c>
      <c r="E78" s="38"/>
      <c r="F78" s="39"/>
      <c r="G78" s="39"/>
      <c r="H78" s="39"/>
      <c r="I78" s="39"/>
      <c r="J78" s="39"/>
      <c r="K78" s="78"/>
      <c r="L78" s="85"/>
    </row>
    <row r="79" spans="1:14" ht="12" customHeight="1" x14ac:dyDescent="0.25">
      <c r="A79" s="23"/>
      <c r="B79" s="15"/>
      <c r="C79" s="11"/>
      <c r="D79" s="7" t="s">
        <v>32</v>
      </c>
      <c r="E79" s="38"/>
      <c r="F79" s="39"/>
      <c r="G79" s="39"/>
      <c r="H79" s="39"/>
      <c r="I79" s="39"/>
      <c r="J79" s="39"/>
      <c r="K79" s="78"/>
      <c r="L79" s="85"/>
    </row>
    <row r="80" spans="1:14" ht="12" customHeight="1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78"/>
      <c r="L80" s="85"/>
    </row>
    <row r="81" spans="1:12" ht="12" customHeight="1" x14ac:dyDescent="0.25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78"/>
      <c r="L81" s="85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28">SUM(G73:G81)</f>
        <v>0</v>
      </c>
      <c r="H82" s="19">
        <f t="shared" ref="H82" si="29">SUM(H73:H81)</f>
        <v>0</v>
      </c>
      <c r="I82" s="19">
        <f t="shared" ref="I82" si="30">SUM(I73:I81)</f>
        <v>0</v>
      </c>
      <c r="J82" s="19">
        <f t="shared" ref="J82:L82" si="31">SUM(J73:J81)</f>
        <v>0</v>
      </c>
      <c r="K82" s="82"/>
      <c r="L82" s="89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9" t="s">
        <v>4</v>
      </c>
      <c r="D83" s="53"/>
      <c r="E83" s="30"/>
      <c r="F83" s="31">
        <f>F72+F82</f>
        <v>500</v>
      </c>
      <c r="G83" s="31">
        <f t="shared" ref="G83" si="32">G72+G82</f>
        <v>21.6</v>
      </c>
      <c r="H83" s="31">
        <f t="shared" ref="H83" si="33">H72+H82</f>
        <v>28.6</v>
      </c>
      <c r="I83" s="31">
        <f t="shared" ref="I83" si="34">I72+I82</f>
        <v>50.2</v>
      </c>
      <c r="J83" s="31">
        <f t="shared" ref="J83:L83" si="35">J72+J82</f>
        <v>544.1</v>
      </c>
      <c r="K83" s="83"/>
      <c r="L83" s="90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79</v>
      </c>
      <c r="F84" s="37">
        <v>150</v>
      </c>
      <c r="G84" s="37">
        <v>12.7</v>
      </c>
      <c r="H84" s="37">
        <v>18</v>
      </c>
      <c r="I84" s="37">
        <v>3.2</v>
      </c>
      <c r="J84" s="37">
        <v>225.5</v>
      </c>
      <c r="K84" s="77" t="s">
        <v>78</v>
      </c>
      <c r="L84" s="84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56</v>
      </c>
      <c r="F85" s="39">
        <v>60</v>
      </c>
      <c r="G85" s="39">
        <v>0.5</v>
      </c>
      <c r="H85" s="39">
        <v>0.1</v>
      </c>
      <c r="I85" s="39">
        <v>1.5</v>
      </c>
      <c r="J85" s="39">
        <v>8.5</v>
      </c>
      <c r="K85" s="78" t="s">
        <v>48</v>
      </c>
      <c r="L85" s="85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80</v>
      </c>
      <c r="F86" s="39">
        <v>200</v>
      </c>
      <c r="G86" s="39">
        <v>0.2</v>
      </c>
      <c r="H86" s="39">
        <v>0.1</v>
      </c>
      <c r="I86" s="39">
        <v>6.6</v>
      </c>
      <c r="J86" s="39">
        <v>27.9</v>
      </c>
      <c r="K86" s="78" t="s">
        <v>53</v>
      </c>
      <c r="L86" s="85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39">
        <v>1.1000000000000001</v>
      </c>
      <c r="H87" s="39">
        <v>0.1</v>
      </c>
      <c r="I87" s="39">
        <v>7.4</v>
      </c>
      <c r="J87" s="39">
        <v>35.200000000000003</v>
      </c>
      <c r="K87" s="78" t="s">
        <v>60</v>
      </c>
      <c r="L87" s="85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82</v>
      </c>
      <c r="F88" s="39">
        <v>100</v>
      </c>
      <c r="G88" s="39">
        <v>0.4</v>
      </c>
      <c r="H88" s="39">
        <v>0.4</v>
      </c>
      <c r="I88" s="39">
        <v>9.8000000000000007</v>
      </c>
      <c r="J88" s="39">
        <v>44.4</v>
      </c>
      <c r="K88" s="78" t="s">
        <v>60</v>
      </c>
      <c r="L88" s="85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39"/>
      <c r="H89" s="39"/>
      <c r="I89" s="39"/>
      <c r="J89" s="39"/>
      <c r="K89" s="78"/>
      <c r="L89" s="85"/>
    </row>
    <row r="90" spans="1:12" ht="12" customHeight="1" x14ac:dyDescent="0.25">
      <c r="A90" s="23"/>
      <c r="B90" s="15"/>
      <c r="C90" s="11"/>
      <c r="D90" s="6" t="s">
        <v>44</v>
      </c>
      <c r="E90" s="38" t="s">
        <v>81</v>
      </c>
      <c r="F90" s="39">
        <v>50</v>
      </c>
      <c r="G90" s="39">
        <v>4</v>
      </c>
      <c r="H90" s="39">
        <v>7</v>
      </c>
      <c r="I90" s="39">
        <v>28</v>
      </c>
      <c r="J90" s="39">
        <v>191</v>
      </c>
      <c r="K90" s="78" t="s">
        <v>60</v>
      </c>
      <c r="L90" s="85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9">
        <f t="shared" ref="G91:J91" si="36">SUM(G84:G90)</f>
        <v>18.899999999999999</v>
      </c>
      <c r="H91" s="19">
        <f t="shared" si="36"/>
        <v>25.700000000000003</v>
      </c>
      <c r="I91" s="19">
        <f t="shared" si="36"/>
        <v>56.5</v>
      </c>
      <c r="J91" s="19">
        <f t="shared" si="36"/>
        <v>532.5</v>
      </c>
      <c r="K91" s="82"/>
      <c r="L91" s="89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39"/>
      <c r="H92" s="39"/>
      <c r="I92" s="39"/>
      <c r="J92" s="39"/>
      <c r="K92" s="78"/>
      <c r="L92" s="85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78"/>
      <c r="L93" s="85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39"/>
      <c r="H94" s="39"/>
      <c r="I94" s="39"/>
      <c r="J94" s="39"/>
      <c r="K94" s="78"/>
      <c r="L94" s="85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39"/>
      <c r="H95" s="39"/>
      <c r="I95" s="39"/>
      <c r="J95" s="39"/>
      <c r="K95" s="78"/>
      <c r="L95" s="85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39"/>
      <c r="H96" s="39"/>
      <c r="I96" s="39"/>
      <c r="J96" s="39"/>
      <c r="K96" s="78"/>
      <c r="L96" s="85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39"/>
      <c r="H97" s="39"/>
      <c r="I97" s="39"/>
      <c r="J97" s="39"/>
      <c r="K97" s="78"/>
      <c r="L97" s="85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39"/>
      <c r="H98" s="39"/>
      <c r="I98" s="39"/>
      <c r="J98" s="39"/>
      <c r="K98" s="78"/>
      <c r="L98" s="85"/>
    </row>
    <row r="99" spans="1:12" ht="12" customHeight="1" x14ac:dyDescent="0.25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78"/>
      <c r="L99" s="85"/>
    </row>
    <row r="100" spans="1:12" ht="12" customHeight="1" x14ac:dyDescent="0.25">
      <c r="A100" s="23"/>
      <c r="B100" s="15"/>
      <c r="C100" s="11"/>
      <c r="D100" s="6"/>
      <c r="E100" s="38"/>
      <c r="F100" s="39"/>
      <c r="G100" s="39"/>
      <c r="H100" s="39"/>
      <c r="I100" s="39"/>
      <c r="J100" s="39"/>
      <c r="K100" s="78"/>
      <c r="L100" s="85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8">SUM(G92:G100)</f>
        <v>0</v>
      </c>
      <c r="H101" s="19">
        <f t="shared" ref="H101" si="39">SUM(H92:H100)</f>
        <v>0</v>
      </c>
      <c r="I101" s="19">
        <f t="shared" ref="I101" si="40">SUM(I92:I100)</f>
        <v>0</v>
      </c>
      <c r="J101" s="19">
        <f t="shared" ref="J101:L101" si="41">SUM(J92:J100)</f>
        <v>0</v>
      </c>
      <c r="K101" s="82"/>
      <c r="L101" s="89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9" t="s">
        <v>4</v>
      </c>
      <c r="D102" s="53"/>
      <c r="E102" s="30"/>
      <c r="F102" s="31">
        <f>F91+F101</f>
        <v>575</v>
      </c>
      <c r="G102" s="31">
        <f t="shared" ref="G102" si="42">G91+G101</f>
        <v>18.899999999999999</v>
      </c>
      <c r="H102" s="31">
        <f t="shared" ref="H102" si="43">H91+H101</f>
        <v>25.700000000000003</v>
      </c>
      <c r="I102" s="31">
        <f t="shared" ref="I102" si="44">I91+I101</f>
        <v>56.5</v>
      </c>
      <c r="J102" s="31">
        <f t="shared" ref="J102:L102" si="45">J91+J101</f>
        <v>532.5</v>
      </c>
      <c r="K102" s="83"/>
      <c r="L102" s="90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85</v>
      </c>
      <c r="F103" s="37">
        <v>200</v>
      </c>
      <c r="G103" s="37">
        <v>27.2</v>
      </c>
      <c r="H103" s="37">
        <v>8.1</v>
      </c>
      <c r="I103" s="37">
        <v>33.200000000000003</v>
      </c>
      <c r="J103" s="37">
        <v>314.60000000000002</v>
      </c>
      <c r="K103" s="77" t="s">
        <v>55</v>
      </c>
      <c r="L103" s="84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87</v>
      </c>
      <c r="F104" s="39">
        <v>10</v>
      </c>
      <c r="G104" s="39">
        <v>0</v>
      </c>
      <c r="H104" s="39">
        <v>0</v>
      </c>
      <c r="I104" s="39">
        <v>6.5</v>
      </c>
      <c r="J104" s="39">
        <v>26.2</v>
      </c>
      <c r="K104" s="78" t="s">
        <v>60</v>
      </c>
      <c r="L104" s="85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66</v>
      </c>
      <c r="F105" s="39">
        <v>200</v>
      </c>
      <c r="G105" s="39">
        <v>0.1</v>
      </c>
      <c r="H105" s="39">
        <v>0</v>
      </c>
      <c r="I105" s="39">
        <v>5.2</v>
      </c>
      <c r="J105" s="39">
        <v>21.4</v>
      </c>
      <c r="K105" s="78" t="s">
        <v>51</v>
      </c>
      <c r="L105" s="85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61</v>
      </c>
      <c r="F106" s="39">
        <v>15</v>
      </c>
      <c r="G106" s="39">
        <v>1</v>
      </c>
      <c r="H106" s="39">
        <v>0.2</v>
      </c>
      <c r="I106" s="39">
        <v>5</v>
      </c>
      <c r="J106" s="39">
        <v>25.6</v>
      </c>
      <c r="K106" s="78" t="s">
        <v>60</v>
      </c>
      <c r="L106" s="85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39"/>
      <c r="H107" s="39"/>
      <c r="I107" s="39"/>
      <c r="J107" s="39"/>
      <c r="K107" s="78"/>
      <c r="L107" s="85"/>
    </row>
    <row r="108" spans="1:12" ht="12" customHeight="1" x14ac:dyDescent="0.25">
      <c r="A108" s="23"/>
      <c r="B108" s="15"/>
      <c r="C108" s="11"/>
      <c r="D108" s="6" t="s">
        <v>26</v>
      </c>
      <c r="E108" s="38" t="s">
        <v>84</v>
      </c>
      <c r="F108" s="39">
        <v>60</v>
      </c>
      <c r="G108" s="39">
        <v>0.8</v>
      </c>
      <c r="H108" s="39">
        <v>6.1</v>
      </c>
      <c r="I108" s="39">
        <v>3.6</v>
      </c>
      <c r="J108" s="39">
        <v>72.5</v>
      </c>
      <c r="K108" s="78" t="s">
        <v>83</v>
      </c>
      <c r="L108" s="85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86</v>
      </c>
      <c r="F109" s="39">
        <v>15</v>
      </c>
      <c r="G109" s="39">
        <v>1.1000000000000001</v>
      </c>
      <c r="H109" s="39">
        <v>0.4</v>
      </c>
      <c r="I109" s="39">
        <v>7.7</v>
      </c>
      <c r="J109" s="39">
        <v>39.299999999999997</v>
      </c>
      <c r="K109" s="78" t="s">
        <v>60</v>
      </c>
      <c r="L109" s="85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46">SUM(G103:G109)</f>
        <v>30.200000000000003</v>
      </c>
      <c r="H110" s="19">
        <f t="shared" si="46"/>
        <v>14.799999999999999</v>
      </c>
      <c r="I110" s="19">
        <f t="shared" si="46"/>
        <v>61.20000000000001</v>
      </c>
      <c r="J110" s="19">
        <f t="shared" si="46"/>
        <v>499.6</v>
      </c>
      <c r="K110" s="82"/>
      <c r="L110" s="89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39"/>
      <c r="H111" s="39"/>
      <c r="I111" s="39"/>
      <c r="J111" s="39"/>
      <c r="K111" s="78"/>
      <c r="L111" s="85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78"/>
      <c r="L112" s="85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39"/>
      <c r="H113" s="39"/>
      <c r="I113" s="39"/>
      <c r="J113" s="39"/>
      <c r="K113" s="78"/>
      <c r="L113" s="85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39"/>
      <c r="H114" s="39"/>
      <c r="I114" s="39"/>
      <c r="J114" s="39"/>
      <c r="K114" s="78"/>
      <c r="L114" s="85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78"/>
      <c r="L115" s="85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39"/>
      <c r="H116" s="39"/>
      <c r="I116" s="39"/>
      <c r="J116" s="39"/>
      <c r="K116" s="78"/>
      <c r="L116" s="85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39"/>
      <c r="H117" s="39"/>
      <c r="I117" s="39"/>
      <c r="J117" s="39"/>
      <c r="K117" s="78"/>
      <c r="L117" s="85"/>
    </row>
    <row r="118" spans="1:12" ht="12" customHeight="1" x14ac:dyDescent="0.25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78"/>
      <c r="L118" s="85"/>
    </row>
    <row r="119" spans="1:12" ht="12" customHeight="1" x14ac:dyDescent="0.25">
      <c r="A119" s="23"/>
      <c r="B119" s="15"/>
      <c r="C119" s="11"/>
      <c r="D119" s="6"/>
      <c r="E119" s="38"/>
      <c r="F119" s="39"/>
      <c r="G119" s="39"/>
      <c r="H119" s="39"/>
      <c r="I119" s="39"/>
      <c r="J119" s="39"/>
      <c r="K119" s="78"/>
      <c r="L119" s="85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8">SUM(G111:G119)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82"/>
      <c r="L120" s="89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9" t="s">
        <v>4</v>
      </c>
      <c r="D121" s="53"/>
      <c r="E121" s="30"/>
      <c r="F121" s="31">
        <f>F110+F120</f>
        <v>500</v>
      </c>
      <c r="G121" s="31">
        <f t="shared" ref="G121" si="50">G110+G120</f>
        <v>30.200000000000003</v>
      </c>
      <c r="H121" s="31">
        <f t="shared" ref="H121" si="51">H110+H120</f>
        <v>14.799999999999999</v>
      </c>
      <c r="I121" s="31">
        <f t="shared" ref="I121" si="52">I110+I120</f>
        <v>61.20000000000001</v>
      </c>
      <c r="J121" s="31">
        <f t="shared" ref="J121:L121" si="53">J110+J120</f>
        <v>499.6</v>
      </c>
      <c r="K121" s="83"/>
      <c r="L121" s="90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91</v>
      </c>
      <c r="F122" s="37">
        <v>150</v>
      </c>
      <c r="G122" s="37">
        <v>3.6</v>
      </c>
      <c r="H122" s="37">
        <v>4.8</v>
      </c>
      <c r="I122" s="37">
        <v>36.4</v>
      </c>
      <c r="J122" s="37">
        <v>203.5</v>
      </c>
      <c r="K122" s="77" t="s">
        <v>90</v>
      </c>
      <c r="L122" s="84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107</v>
      </c>
      <c r="F123" s="39">
        <v>120</v>
      </c>
      <c r="G123" s="39">
        <v>13</v>
      </c>
      <c r="H123" s="39">
        <v>4.9000000000000004</v>
      </c>
      <c r="I123" s="39">
        <v>8.6999999999999993</v>
      </c>
      <c r="J123" s="39">
        <v>130.80000000000001</v>
      </c>
      <c r="K123" s="78" t="s">
        <v>92</v>
      </c>
      <c r="L123" s="85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 t="s">
        <v>93</v>
      </c>
      <c r="F124" s="39">
        <v>200</v>
      </c>
      <c r="G124" s="39">
        <v>4.7</v>
      </c>
      <c r="H124" s="39">
        <v>3.5</v>
      </c>
      <c r="I124" s="39">
        <v>12.5</v>
      </c>
      <c r="J124" s="39">
        <v>100.4</v>
      </c>
      <c r="K124" s="78" t="s">
        <v>45</v>
      </c>
      <c r="L124" s="85">
        <v>10</v>
      </c>
    </row>
    <row r="125" spans="1:12" ht="12" customHeight="1" x14ac:dyDescent="0.25">
      <c r="A125" s="23"/>
      <c r="B125" s="15"/>
      <c r="C125" s="11"/>
      <c r="D125" s="7" t="s">
        <v>23</v>
      </c>
      <c r="E125" s="38" t="s">
        <v>41</v>
      </c>
      <c r="F125" s="39">
        <v>15</v>
      </c>
      <c r="G125" s="39">
        <v>1.1000000000000001</v>
      </c>
      <c r="H125" s="39">
        <v>0.1</v>
      </c>
      <c r="I125" s="39">
        <v>7.4</v>
      </c>
      <c r="J125" s="39">
        <v>35.200000000000003</v>
      </c>
      <c r="K125" s="78" t="s">
        <v>60</v>
      </c>
      <c r="L125" s="85">
        <v>1.1000000000000001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39"/>
      <c r="H126" s="39"/>
      <c r="I126" s="39"/>
      <c r="J126" s="39"/>
      <c r="K126" s="78"/>
      <c r="L126" s="85"/>
    </row>
    <row r="127" spans="1:12" ht="12" customHeight="1" x14ac:dyDescent="0.25">
      <c r="A127" s="23"/>
      <c r="B127" s="15"/>
      <c r="C127" s="11"/>
      <c r="D127" s="6" t="s">
        <v>26</v>
      </c>
      <c r="E127" s="38" t="s">
        <v>89</v>
      </c>
      <c r="F127" s="39">
        <v>60</v>
      </c>
      <c r="G127" s="39">
        <v>0.5</v>
      </c>
      <c r="H127" s="39">
        <v>6.1</v>
      </c>
      <c r="I127" s="39">
        <v>4.3</v>
      </c>
      <c r="J127" s="39">
        <v>74.3</v>
      </c>
      <c r="K127" s="78" t="s">
        <v>88</v>
      </c>
      <c r="L127" s="85">
        <v>6.5</v>
      </c>
    </row>
    <row r="128" spans="1:12" ht="12" customHeight="1" x14ac:dyDescent="0.25">
      <c r="A128" s="23"/>
      <c r="B128" s="15"/>
      <c r="C128" s="11"/>
      <c r="D128" s="6" t="s">
        <v>23</v>
      </c>
      <c r="E128" s="38" t="s">
        <v>61</v>
      </c>
      <c r="F128" s="39">
        <v>15</v>
      </c>
      <c r="G128" s="39">
        <v>1</v>
      </c>
      <c r="H128" s="39">
        <v>0.2</v>
      </c>
      <c r="I128" s="39">
        <v>5</v>
      </c>
      <c r="J128" s="39">
        <v>25.6</v>
      </c>
      <c r="K128" s="78" t="s">
        <v>60</v>
      </c>
      <c r="L128" s="85">
        <v>0.9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560</v>
      </c>
      <c r="G129" s="19">
        <f t="shared" ref="G129:J129" si="54">SUM(G122:G128)</f>
        <v>23.900000000000002</v>
      </c>
      <c r="H129" s="19">
        <f t="shared" si="54"/>
        <v>19.599999999999998</v>
      </c>
      <c r="I129" s="19">
        <f t="shared" si="54"/>
        <v>74.3</v>
      </c>
      <c r="J129" s="19">
        <f t="shared" si="54"/>
        <v>569.80000000000007</v>
      </c>
      <c r="K129" s="82"/>
      <c r="L129" s="89">
        <f t="shared" ref="L129" si="55">SUM(L122:L128)</f>
        <v>79.3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39"/>
      <c r="H130" s="39"/>
      <c r="I130" s="39"/>
      <c r="J130" s="39"/>
      <c r="K130" s="78"/>
      <c r="L130" s="85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78"/>
      <c r="L131" s="85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39"/>
      <c r="H132" s="39"/>
      <c r="I132" s="39"/>
      <c r="J132" s="39"/>
      <c r="K132" s="78"/>
      <c r="L132" s="85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39"/>
      <c r="H133" s="39"/>
      <c r="I133" s="39"/>
      <c r="J133" s="39"/>
      <c r="K133" s="78"/>
      <c r="L133" s="85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39"/>
      <c r="H134" s="39"/>
      <c r="I134" s="39"/>
      <c r="J134" s="39"/>
      <c r="K134" s="78"/>
      <c r="L134" s="85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39"/>
      <c r="H135" s="39"/>
      <c r="I135" s="39"/>
      <c r="J135" s="39"/>
      <c r="K135" s="78"/>
      <c r="L135" s="85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39"/>
      <c r="H136" s="39"/>
      <c r="I136" s="39"/>
      <c r="J136" s="39"/>
      <c r="K136" s="78"/>
      <c r="L136" s="85"/>
    </row>
    <row r="137" spans="1:12" ht="12" customHeight="1" x14ac:dyDescent="0.25">
      <c r="A137" s="23"/>
      <c r="B137" s="15"/>
      <c r="C137" s="11"/>
      <c r="D137" s="6"/>
      <c r="E137" s="38"/>
      <c r="F137" s="39"/>
      <c r="G137" s="39"/>
      <c r="H137" s="39"/>
      <c r="I137" s="39"/>
      <c r="J137" s="39"/>
      <c r="K137" s="78"/>
      <c r="L137" s="85"/>
    </row>
    <row r="138" spans="1:12" ht="12" customHeight="1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78"/>
      <c r="L138" s="85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6">SUM(G130:G138)</f>
        <v>0</v>
      </c>
      <c r="H139" s="19">
        <f t="shared" si="56"/>
        <v>0</v>
      </c>
      <c r="I139" s="19">
        <f t="shared" si="56"/>
        <v>0</v>
      </c>
      <c r="J139" s="19">
        <f t="shared" si="56"/>
        <v>0</v>
      </c>
      <c r="K139" s="82"/>
      <c r="L139" s="89">
        <f t="shared" ref="L139" si="57">SUM(L130:L138)</f>
        <v>0</v>
      </c>
    </row>
    <row r="140" spans="1:12" ht="12" customHeight="1" thickBot="1" x14ac:dyDescent="0.25">
      <c r="A140" s="75">
        <f>A122</f>
        <v>2</v>
      </c>
      <c r="B140" s="55">
        <f>B122</f>
        <v>2</v>
      </c>
      <c r="C140" s="67" t="s">
        <v>4</v>
      </c>
      <c r="D140" s="109"/>
      <c r="E140" s="110"/>
      <c r="F140" s="111">
        <f>F129+F139</f>
        <v>560</v>
      </c>
      <c r="G140" s="111">
        <f t="shared" ref="G140" si="58">G129+G139</f>
        <v>23.900000000000002</v>
      </c>
      <c r="H140" s="111">
        <f t="shared" ref="H140" si="59">H129+H139</f>
        <v>19.599999999999998</v>
      </c>
      <c r="I140" s="111">
        <f t="shared" ref="I140" si="60">I129+I139</f>
        <v>74.3</v>
      </c>
      <c r="J140" s="111">
        <f t="shared" ref="J140:L140" si="61">J129+J139</f>
        <v>569.80000000000007</v>
      </c>
      <c r="K140" s="112"/>
      <c r="L140" s="113">
        <f t="shared" si="61"/>
        <v>79.3</v>
      </c>
    </row>
    <row r="141" spans="1:12" ht="12" customHeight="1" x14ac:dyDescent="0.25">
      <c r="A141" s="20">
        <v>2</v>
      </c>
      <c r="B141" s="114">
        <v>3</v>
      </c>
      <c r="C141" s="22" t="s">
        <v>20</v>
      </c>
      <c r="D141" s="58" t="s">
        <v>21</v>
      </c>
      <c r="E141" s="36" t="s">
        <v>70</v>
      </c>
      <c r="F141" s="37">
        <v>180</v>
      </c>
      <c r="G141" s="37">
        <v>3.7</v>
      </c>
      <c r="H141" s="37">
        <v>6.4</v>
      </c>
      <c r="I141" s="37">
        <v>23.8</v>
      </c>
      <c r="J141" s="37">
        <v>167.2</v>
      </c>
      <c r="K141" s="77" t="s">
        <v>42</v>
      </c>
      <c r="L141" s="84">
        <v>16.100000000000001</v>
      </c>
    </row>
    <row r="142" spans="1:12" ht="12" customHeight="1" x14ac:dyDescent="0.25">
      <c r="A142" s="23"/>
      <c r="B142" s="14"/>
      <c r="C142" s="11"/>
      <c r="D142" s="59" t="s">
        <v>26</v>
      </c>
      <c r="E142" s="38" t="s">
        <v>56</v>
      </c>
      <c r="F142" s="39">
        <v>60</v>
      </c>
      <c r="G142" s="39">
        <v>0.5</v>
      </c>
      <c r="H142" s="39">
        <v>0.1</v>
      </c>
      <c r="I142" s="39">
        <v>1.5</v>
      </c>
      <c r="J142" s="39">
        <v>8.5</v>
      </c>
      <c r="K142" s="78" t="s">
        <v>48</v>
      </c>
      <c r="L142" s="85">
        <v>10</v>
      </c>
    </row>
    <row r="143" spans="1:12" ht="12" customHeight="1" x14ac:dyDescent="0.25">
      <c r="A143" s="23"/>
      <c r="B143" s="14"/>
      <c r="C143" s="11"/>
      <c r="D143" s="60" t="s">
        <v>22</v>
      </c>
      <c r="E143" s="38"/>
      <c r="F143" s="39"/>
      <c r="G143" s="39"/>
      <c r="H143" s="39"/>
      <c r="I143" s="39"/>
      <c r="J143" s="39"/>
      <c r="K143" s="78"/>
      <c r="L143" s="85"/>
    </row>
    <row r="144" spans="1:12" ht="12" customHeight="1" x14ac:dyDescent="0.25">
      <c r="A144" s="23"/>
      <c r="B144" s="14"/>
      <c r="C144" s="11"/>
      <c r="D144" s="60" t="s">
        <v>23</v>
      </c>
      <c r="E144" s="38" t="s">
        <v>41</v>
      </c>
      <c r="F144" s="39">
        <v>15</v>
      </c>
      <c r="G144" s="39">
        <v>1.1000000000000001</v>
      </c>
      <c r="H144" s="39">
        <v>0.1</v>
      </c>
      <c r="I144" s="39">
        <v>7.4</v>
      </c>
      <c r="J144" s="39">
        <v>35.200000000000003</v>
      </c>
      <c r="K144" s="78" t="s">
        <v>60</v>
      </c>
      <c r="L144" s="85">
        <v>1.1000000000000001</v>
      </c>
    </row>
    <row r="145" spans="1:12" ht="12" customHeight="1" x14ac:dyDescent="0.25">
      <c r="A145" s="23"/>
      <c r="B145" s="14"/>
      <c r="C145" s="11"/>
      <c r="D145" s="60" t="s">
        <v>24</v>
      </c>
      <c r="E145" s="38"/>
      <c r="F145" s="39"/>
      <c r="G145" s="39"/>
      <c r="H145" s="39"/>
      <c r="I145" s="39"/>
      <c r="J145" s="39"/>
      <c r="K145" s="78"/>
      <c r="L145" s="85"/>
    </row>
    <row r="146" spans="1:12" ht="30" customHeight="1" x14ac:dyDescent="0.25">
      <c r="A146" s="23"/>
      <c r="B146" s="14"/>
      <c r="C146" s="11"/>
      <c r="D146" s="59" t="s">
        <v>21</v>
      </c>
      <c r="E146" s="38" t="s">
        <v>108</v>
      </c>
      <c r="F146" s="39">
        <v>120</v>
      </c>
      <c r="G146" s="39">
        <v>9.1</v>
      </c>
      <c r="H146" s="39">
        <v>6.8</v>
      </c>
      <c r="I146" s="39">
        <v>10.3</v>
      </c>
      <c r="J146" s="39">
        <v>138.69999999999999</v>
      </c>
      <c r="K146" s="78" t="s">
        <v>64</v>
      </c>
      <c r="L146" s="85">
        <v>26</v>
      </c>
    </row>
    <row r="147" spans="1:12" ht="12" customHeight="1" x14ac:dyDescent="0.25">
      <c r="A147" s="23"/>
      <c r="B147" s="14"/>
      <c r="C147" s="11"/>
      <c r="D147" s="59" t="s">
        <v>23</v>
      </c>
      <c r="E147" s="38" t="s">
        <v>61</v>
      </c>
      <c r="F147" s="39">
        <v>15</v>
      </c>
      <c r="G147" s="39">
        <v>1</v>
      </c>
      <c r="H147" s="39">
        <v>0.2</v>
      </c>
      <c r="I147" s="39">
        <v>5</v>
      </c>
      <c r="J147" s="39">
        <v>25.6</v>
      </c>
      <c r="K147" s="78" t="s">
        <v>60</v>
      </c>
      <c r="L147" s="85">
        <v>0.9</v>
      </c>
    </row>
    <row r="148" spans="1:12" ht="12" customHeight="1" x14ac:dyDescent="0.2">
      <c r="A148" s="76"/>
      <c r="B148" s="56"/>
      <c r="C148" s="62"/>
      <c r="D148" s="68" t="s">
        <v>30</v>
      </c>
      <c r="E148" s="46" t="s">
        <v>94</v>
      </c>
      <c r="F148" s="47">
        <v>200</v>
      </c>
      <c r="G148" s="48">
        <v>1.4</v>
      </c>
      <c r="H148" s="48">
        <v>0.2</v>
      </c>
      <c r="I148" s="48">
        <v>26.4</v>
      </c>
      <c r="J148" s="47">
        <v>113</v>
      </c>
      <c r="K148" s="80" t="s">
        <v>60</v>
      </c>
      <c r="L148" s="87">
        <v>25</v>
      </c>
    </row>
    <row r="149" spans="1:12" ht="12" customHeight="1" x14ac:dyDescent="0.25">
      <c r="A149" s="24"/>
      <c r="B149" s="16"/>
      <c r="C149" s="8"/>
      <c r="D149" s="61" t="s">
        <v>33</v>
      </c>
      <c r="E149" s="9"/>
      <c r="F149" s="19">
        <f>SUM(F141:F148)</f>
        <v>590</v>
      </c>
      <c r="G149" s="19">
        <f t="shared" ref="G149:J149" si="62">SUM(G141:G148)</f>
        <v>16.8</v>
      </c>
      <c r="H149" s="19">
        <f t="shared" si="62"/>
        <v>13.799999999999997</v>
      </c>
      <c r="I149" s="19">
        <f t="shared" si="62"/>
        <v>74.400000000000006</v>
      </c>
      <c r="J149" s="19">
        <f t="shared" si="62"/>
        <v>488.2</v>
      </c>
      <c r="K149" s="82"/>
      <c r="L149" s="89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39"/>
      <c r="H150" s="39"/>
      <c r="I150" s="39"/>
      <c r="J150" s="39"/>
      <c r="K150" s="78"/>
      <c r="L150" s="85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39"/>
      <c r="H151" s="39"/>
      <c r="I151" s="39"/>
      <c r="J151" s="39"/>
      <c r="K151" s="78"/>
      <c r="L151" s="85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39"/>
      <c r="H152" s="39"/>
      <c r="I152" s="39"/>
      <c r="J152" s="39"/>
      <c r="K152" s="78"/>
      <c r="L152" s="85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39"/>
      <c r="H153" s="39"/>
      <c r="I153" s="39"/>
      <c r="J153" s="39"/>
      <c r="K153" s="78"/>
      <c r="L153" s="85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39"/>
      <c r="H154" s="39"/>
      <c r="I154" s="39"/>
      <c r="J154" s="39"/>
      <c r="K154" s="78"/>
      <c r="L154" s="85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39"/>
      <c r="H155" s="39"/>
      <c r="I155" s="39"/>
      <c r="J155" s="39"/>
      <c r="K155" s="78"/>
      <c r="L155" s="85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39"/>
      <c r="H156" s="39"/>
      <c r="I156" s="39"/>
      <c r="J156" s="39"/>
      <c r="K156" s="78"/>
      <c r="L156" s="85"/>
    </row>
    <row r="157" spans="1:12" ht="12" customHeight="1" x14ac:dyDescent="0.25">
      <c r="A157" s="23"/>
      <c r="B157" s="15"/>
      <c r="C157" s="11"/>
      <c r="D157" s="6"/>
      <c r="E157" s="38"/>
      <c r="F157" s="39"/>
      <c r="G157" s="39"/>
      <c r="H157" s="39"/>
      <c r="I157" s="39"/>
      <c r="J157" s="39"/>
      <c r="K157" s="78"/>
      <c r="L157" s="85"/>
    </row>
    <row r="158" spans="1:12" ht="12" customHeight="1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78"/>
      <c r="L158" s="85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3">SUM(G150:G158)</f>
        <v>0</v>
      </c>
      <c r="H159" s="19">
        <f t="shared" si="63"/>
        <v>0</v>
      </c>
      <c r="I159" s="19">
        <f t="shared" si="63"/>
        <v>0</v>
      </c>
      <c r="J159" s="19">
        <f t="shared" si="63"/>
        <v>0</v>
      </c>
      <c r="K159" s="82"/>
      <c r="L159" s="89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54" t="s">
        <v>4</v>
      </c>
      <c r="D160" s="53"/>
      <c r="E160" s="30"/>
      <c r="F160" s="31">
        <f>F149+F159</f>
        <v>590</v>
      </c>
      <c r="G160" s="31">
        <f t="shared" ref="G160" si="65">G149+G159</f>
        <v>16.8</v>
      </c>
      <c r="H160" s="31">
        <f t="shared" ref="H160" si="66">H149+H159</f>
        <v>13.799999999999997</v>
      </c>
      <c r="I160" s="31">
        <f t="shared" ref="I160" si="67">I149+I159</f>
        <v>74.400000000000006</v>
      </c>
      <c r="J160" s="31">
        <f t="shared" ref="J160:L160" si="68">J149+J159</f>
        <v>488.2</v>
      </c>
      <c r="K160" s="83"/>
      <c r="L160" s="90">
        <f t="shared" si="68"/>
        <v>79.099999999999994</v>
      </c>
    </row>
    <row r="161" spans="1:12" ht="12" customHeight="1" x14ac:dyDescent="0.25">
      <c r="A161" s="102">
        <v>2</v>
      </c>
      <c r="B161" s="102">
        <v>4</v>
      </c>
      <c r="C161" s="11" t="s">
        <v>20</v>
      </c>
      <c r="D161" s="57" t="s">
        <v>21</v>
      </c>
      <c r="E161" s="97" t="s">
        <v>98</v>
      </c>
      <c r="F161" s="98">
        <v>250</v>
      </c>
      <c r="G161" s="98">
        <v>7.5</v>
      </c>
      <c r="H161" s="98">
        <v>7.8</v>
      </c>
      <c r="I161" s="98">
        <v>33.9</v>
      </c>
      <c r="J161" s="98">
        <v>236.6</v>
      </c>
      <c r="K161" s="99" t="s">
        <v>97</v>
      </c>
      <c r="L161" s="100">
        <v>41</v>
      </c>
    </row>
    <row r="162" spans="1:12" ht="12" customHeight="1" x14ac:dyDescent="0.25">
      <c r="A162" s="102"/>
      <c r="B162" s="102"/>
      <c r="C162" s="11"/>
      <c r="D162" s="59" t="s">
        <v>21</v>
      </c>
      <c r="E162" s="38" t="s">
        <v>99</v>
      </c>
      <c r="F162" s="39">
        <v>40</v>
      </c>
      <c r="G162" s="39">
        <v>4.8</v>
      </c>
      <c r="H162" s="39">
        <v>4</v>
      </c>
      <c r="I162" s="39">
        <v>0.3</v>
      </c>
      <c r="J162" s="39">
        <v>56.6</v>
      </c>
      <c r="K162" s="78" t="s">
        <v>50</v>
      </c>
      <c r="L162" s="85">
        <v>9</v>
      </c>
    </row>
    <row r="163" spans="1:12" ht="12" customHeight="1" x14ac:dyDescent="0.25">
      <c r="A163" s="102"/>
      <c r="B163" s="102"/>
      <c r="C163" s="11"/>
      <c r="D163" s="60" t="s">
        <v>22</v>
      </c>
      <c r="E163" s="38" t="s">
        <v>80</v>
      </c>
      <c r="F163" s="39">
        <v>200</v>
      </c>
      <c r="G163" s="39">
        <v>0.2</v>
      </c>
      <c r="H163" s="39">
        <v>0.1</v>
      </c>
      <c r="I163" s="39">
        <v>6.6</v>
      </c>
      <c r="J163" s="39">
        <v>27.9</v>
      </c>
      <c r="K163" s="78" t="s">
        <v>53</v>
      </c>
      <c r="L163" s="85">
        <v>3</v>
      </c>
    </row>
    <row r="164" spans="1:12" ht="12" customHeight="1" x14ac:dyDescent="0.25">
      <c r="A164" s="102"/>
      <c r="B164" s="102"/>
      <c r="C164" s="11"/>
      <c r="D164" s="60" t="s">
        <v>23</v>
      </c>
      <c r="E164" s="38" t="s">
        <v>86</v>
      </c>
      <c r="F164" s="39">
        <v>20</v>
      </c>
      <c r="G164" s="39">
        <v>1.5</v>
      </c>
      <c r="H164" s="39">
        <v>0.6</v>
      </c>
      <c r="I164" s="39">
        <v>10.3</v>
      </c>
      <c r="J164" s="39">
        <v>52.3</v>
      </c>
      <c r="K164" s="78" t="s">
        <v>60</v>
      </c>
      <c r="L164" s="85">
        <v>2</v>
      </c>
    </row>
    <row r="165" spans="1:12" ht="12" customHeight="1" x14ac:dyDescent="0.25">
      <c r="A165" s="102"/>
      <c r="B165" s="102"/>
      <c r="C165" s="11"/>
      <c r="D165" s="60" t="s">
        <v>24</v>
      </c>
      <c r="E165" s="38"/>
      <c r="F165" s="39"/>
      <c r="G165" s="39"/>
      <c r="H165" s="39"/>
      <c r="I165" s="39"/>
      <c r="J165" s="39"/>
      <c r="K165" s="78"/>
      <c r="L165" s="85"/>
    </row>
    <row r="166" spans="1:12" ht="12" customHeight="1" x14ac:dyDescent="0.25">
      <c r="A166" s="102"/>
      <c r="B166" s="102"/>
      <c r="C166" s="11"/>
      <c r="D166" s="59" t="s">
        <v>23</v>
      </c>
      <c r="E166" s="38" t="s">
        <v>61</v>
      </c>
      <c r="F166" s="39">
        <v>15</v>
      </c>
      <c r="G166" s="39">
        <v>1</v>
      </c>
      <c r="H166" s="39">
        <v>0.2</v>
      </c>
      <c r="I166" s="39">
        <v>5</v>
      </c>
      <c r="J166" s="39">
        <v>25.6</v>
      </c>
      <c r="K166" s="78" t="s">
        <v>60</v>
      </c>
      <c r="L166" s="85">
        <v>1</v>
      </c>
    </row>
    <row r="167" spans="1:12" ht="12" customHeight="1" x14ac:dyDescent="0.25">
      <c r="A167" s="102"/>
      <c r="B167" s="102"/>
      <c r="C167" s="11"/>
      <c r="D167" s="59" t="s">
        <v>44</v>
      </c>
      <c r="E167" s="38" t="s">
        <v>100</v>
      </c>
      <c r="F167" s="39">
        <v>50</v>
      </c>
      <c r="G167" s="39">
        <v>4.0999999999999996</v>
      </c>
      <c r="H167" s="39">
        <v>2.7</v>
      </c>
      <c r="I167" s="39">
        <v>27.5</v>
      </c>
      <c r="J167" s="39">
        <v>149.9</v>
      </c>
      <c r="K167" s="78" t="s">
        <v>60</v>
      </c>
      <c r="L167" s="85">
        <v>15</v>
      </c>
    </row>
    <row r="168" spans="1:12" ht="12" customHeight="1" x14ac:dyDescent="0.25">
      <c r="A168" s="102"/>
      <c r="B168" s="102"/>
      <c r="C168" s="11"/>
      <c r="D168" s="104" t="s">
        <v>46</v>
      </c>
      <c r="E168" s="69" t="s">
        <v>96</v>
      </c>
      <c r="F168" s="70">
        <v>10</v>
      </c>
      <c r="G168" s="70">
        <v>2.2999999999999998</v>
      </c>
      <c r="H168" s="70">
        <v>3</v>
      </c>
      <c r="I168" s="70">
        <v>0</v>
      </c>
      <c r="J168" s="70">
        <v>35.799999999999997</v>
      </c>
      <c r="K168" s="93" t="s">
        <v>95</v>
      </c>
      <c r="L168" s="96">
        <v>8</v>
      </c>
    </row>
    <row r="169" spans="1:12" ht="12" customHeight="1" x14ac:dyDescent="0.25">
      <c r="A169" s="103"/>
      <c r="B169" s="103"/>
      <c r="C169" s="8"/>
      <c r="D169" s="61" t="s">
        <v>33</v>
      </c>
      <c r="E169" s="9"/>
      <c r="F169" s="19">
        <f>SUM(F161:F168)</f>
        <v>585</v>
      </c>
      <c r="G169" s="19">
        <f t="shared" ref="G169:J169" si="69">SUM(G161:G168)</f>
        <v>21.400000000000002</v>
      </c>
      <c r="H169" s="19">
        <f t="shared" si="69"/>
        <v>18.399999999999999</v>
      </c>
      <c r="I169" s="19">
        <f t="shared" si="69"/>
        <v>83.6</v>
      </c>
      <c r="J169" s="19">
        <f t="shared" si="69"/>
        <v>584.69999999999993</v>
      </c>
      <c r="K169" s="82"/>
      <c r="L169" s="89">
        <f>L161+L162+L163+L164+L166+L167+L168</f>
        <v>79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39"/>
      <c r="H170" s="39"/>
      <c r="I170" s="39"/>
      <c r="J170" s="39"/>
      <c r="K170" s="78"/>
      <c r="L170" s="85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39"/>
      <c r="H171" s="39"/>
      <c r="I171" s="39"/>
      <c r="J171" s="39"/>
      <c r="K171" s="78"/>
      <c r="L171" s="85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39"/>
      <c r="H172" s="39"/>
      <c r="I172" s="39"/>
      <c r="J172" s="39"/>
      <c r="K172" s="78"/>
      <c r="L172" s="85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39"/>
      <c r="H173" s="39"/>
      <c r="I173" s="39"/>
      <c r="J173" s="39"/>
      <c r="K173" s="78"/>
      <c r="L173" s="85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39"/>
      <c r="H174" s="39"/>
      <c r="I174" s="39"/>
      <c r="J174" s="39"/>
      <c r="K174" s="78"/>
      <c r="L174" s="85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39"/>
      <c r="H175" s="39"/>
      <c r="I175" s="39"/>
      <c r="J175" s="39"/>
      <c r="K175" s="78"/>
      <c r="L175" s="85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39"/>
      <c r="H176" s="39"/>
      <c r="I176" s="39"/>
      <c r="J176" s="39"/>
      <c r="K176" s="78"/>
      <c r="L176" s="85"/>
    </row>
    <row r="177" spans="1:12" ht="12" customHeight="1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78"/>
      <c r="L177" s="85"/>
    </row>
    <row r="178" spans="1:12" ht="12" customHeight="1" x14ac:dyDescent="0.2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78"/>
      <c r="L178" s="85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0">SUM(G170:G178)</f>
        <v>0</v>
      </c>
      <c r="H179" s="19">
        <f t="shared" si="70"/>
        <v>0</v>
      </c>
      <c r="I179" s="19">
        <f t="shared" si="70"/>
        <v>0</v>
      </c>
      <c r="J179" s="19">
        <f t="shared" si="70"/>
        <v>0</v>
      </c>
      <c r="K179" s="82"/>
      <c r="L179" s="89">
        <f t="shared" ref="L179" si="71">SUM(L170:L178)</f>
        <v>0</v>
      </c>
    </row>
    <row r="180" spans="1:12" ht="12" customHeight="1" thickBot="1" x14ac:dyDescent="0.25">
      <c r="A180" s="75">
        <f>A170</f>
        <v>2</v>
      </c>
      <c r="B180" s="55">
        <f>B161</f>
        <v>4</v>
      </c>
      <c r="C180" s="67" t="s">
        <v>4</v>
      </c>
      <c r="D180" s="53"/>
      <c r="E180" s="30"/>
      <c r="F180" s="31">
        <f>F169+F179</f>
        <v>585</v>
      </c>
      <c r="G180" s="31">
        <f t="shared" ref="G180" si="72">G169+G179</f>
        <v>21.400000000000002</v>
      </c>
      <c r="H180" s="31">
        <f t="shared" ref="H180" si="73">H169+H179</f>
        <v>18.399999999999999</v>
      </c>
      <c r="I180" s="31">
        <f t="shared" ref="I180" si="74">I169+I179</f>
        <v>83.6</v>
      </c>
      <c r="J180" s="31">
        <f t="shared" ref="J180" si="75">J169+J179</f>
        <v>584.69999999999993</v>
      </c>
      <c r="K180" s="83"/>
      <c r="L180" s="90">
        <f t="shared" ref="L180" si="76">L169+L179</f>
        <v>79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8" t="s">
        <v>21</v>
      </c>
      <c r="E181" s="36" t="s">
        <v>63</v>
      </c>
      <c r="F181" s="37">
        <v>150</v>
      </c>
      <c r="G181" s="37">
        <v>5.3</v>
      </c>
      <c r="H181" s="37">
        <v>4.9000000000000004</v>
      </c>
      <c r="I181" s="37">
        <v>32.799999999999997</v>
      </c>
      <c r="J181" s="37">
        <v>196.8</v>
      </c>
      <c r="K181" s="77" t="s">
        <v>40</v>
      </c>
      <c r="L181" s="84">
        <v>8</v>
      </c>
    </row>
    <row r="182" spans="1:12" ht="12" customHeight="1" x14ac:dyDescent="0.25">
      <c r="A182" s="14"/>
      <c r="B182" s="14"/>
      <c r="C182" s="11"/>
      <c r="D182" s="59" t="s">
        <v>21</v>
      </c>
      <c r="E182" s="38" t="s">
        <v>103</v>
      </c>
      <c r="F182" s="39">
        <v>90</v>
      </c>
      <c r="G182" s="39">
        <v>15.1</v>
      </c>
      <c r="H182" s="39">
        <v>14.3</v>
      </c>
      <c r="I182" s="39">
        <v>6</v>
      </c>
      <c r="J182" s="39">
        <v>212.8</v>
      </c>
      <c r="K182" s="78" t="s">
        <v>102</v>
      </c>
      <c r="L182" s="85">
        <v>51</v>
      </c>
    </row>
    <row r="183" spans="1:12" ht="12" customHeight="1" x14ac:dyDescent="0.25">
      <c r="A183" s="14"/>
      <c r="B183" s="14"/>
      <c r="C183" s="11"/>
      <c r="D183" s="60" t="s">
        <v>22</v>
      </c>
      <c r="E183" s="38"/>
      <c r="F183" s="39"/>
      <c r="G183" s="39"/>
      <c r="H183" s="39"/>
      <c r="I183" s="39"/>
      <c r="J183" s="39"/>
      <c r="K183" s="78"/>
      <c r="L183" s="85"/>
    </row>
    <row r="184" spans="1:12" ht="12" customHeight="1" x14ac:dyDescent="0.25">
      <c r="A184" s="14"/>
      <c r="B184" s="14"/>
      <c r="C184" s="11"/>
      <c r="D184" s="60" t="s">
        <v>23</v>
      </c>
      <c r="E184" s="38" t="s">
        <v>41</v>
      </c>
      <c r="F184" s="39">
        <v>15</v>
      </c>
      <c r="G184" s="39">
        <v>1.1000000000000001</v>
      </c>
      <c r="H184" s="39">
        <v>0.1</v>
      </c>
      <c r="I184" s="39">
        <v>7.4</v>
      </c>
      <c r="J184" s="39">
        <v>35.200000000000003</v>
      </c>
      <c r="K184" s="78" t="s">
        <v>60</v>
      </c>
      <c r="L184" s="85">
        <v>1.1000000000000001</v>
      </c>
    </row>
    <row r="185" spans="1:12" ht="12" customHeight="1" x14ac:dyDescent="0.25">
      <c r="A185" s="14"/>
      <c r="B185" s="14"/>
      <c r="C185" s="11"/>
      <c r="D185" s="60" t="s">
        <v>24</v>
      </c>
      <c r="E185" s="38"/>
      <c r="F185" s="39"/>
      <c r="G185" s="39"/>
      <c r="H185" s="39"/>
      <c r="I185" s="39"/>
      <c r="J185" s="39"/>
      <c r="K185" s="78"/>
      <c r="L185" s="85"/>
    </row>
    <row r="186" spans="1:12" ht="12" customHeight="1" x14ac:dyDescent="0.25">
      <c r="A186" s="14"/>
      <c r="B186" s="14"/>
      <c r="C186" s="11"/>
      <c r="D186" s="59" t="s">
        <v>30</v>
      </c>
      <c r="E186" s="38" t="s">
        <v>104</v>
      </c>
      <c r="F186" s="39">
        <v>200</v>
      </c>
      <c r="G186" s="39">
        <v>0.4</v>
      </c>
      <c r="H186" s="39">
        <v>0</v>
      </c>
      <c r="I186" s="39">
        <v>19.8</v>
      </c>
      <c r="J186" s="39">
        <v>80.8</v>
      </c>
      <c r="K186" s="78" t="s">
        <v>47</v>
      </c>
      <c r="L186" s="85">
        <v>10</v>
      </c>
    </row>
    <row r="187" spans="1:12" ht="12" customHeight="1" x14ac:dyDescent="0.25">
      <c r="A187" s="14"/>
      <c r="B187" s="14"/>
      <c r="C187" s="11"/>
      <c r="D187" s="105" t="s">
        <v>26</v>
      </c>
      <c r="E187" s="71" t="s">
        <v>101</v>
      </c>
      <c r="F187" s="72">
        <v>60</v>
      </c>
      <c r="G187" s="72">
        <v>0.6</v>
      </c>
      <c r="H187" s="72">
        <v>3.1</v>
      </c>
      <c r="I187" s="72">
        <v>1.8</v>
      </c>
      <c r="J187" s="72">
        <v>37.5</v>
      </c>
      <c r="K187" s="79" t="s">
        <v>73</v>
      </c>
      <c r="L187" s="86">
        <v>10</v>
      </c>
    </row>
    <row r="188" spans="1:12" ht="12" customHeight="1" x14ac:dyDescent="0.2">
      <c r="A188" s="56"/>
      <c r="B188" s="56"/>
      <c r="C188" s="62"/>
      <c r="D188" s="106" t="s">
        <v>23</v>
      </c>
      <c r="E188" s="46" t="s">
        <v>61</v>
      </c>
      <c r="F188" s="47">
        <v>15</v>
      </c>
      <c r="G188" s="47">
        <v>1</v>
      </c>
      <c r="H188" s="48">
        <v>0.2</v>
      </c>
      <c r="I188" s="47">
        <v>5</v>
      </c>
      <c r="J188" s="48">
        <v>25.6</v>
      </c>
      <c r="K188" s="80" t="s">
        <v>60</v>
      </c>
      <c r="L188" s="87">
        <v>0.9</v>
      </c>
    </row>
    <row r="189" spans="1:12" ht="12" customHeight="1" x14ac:dyDescent="0.25">
      <c r="A189" s="16"/>
      <c r="B189" s="16"/>
      <c r="C189" s="8"/>
      <c r="D189" s="107" t="s">
        <v>33</v>
      </c>
      <c r="E189" s="73"/>
      <c r="F189" s="74">
        <f>SUM(F181:F188)</f>
        <v>530</v>
      </c>
      <c r="G189" s="74">
        <f t="shared" ref="G189:J189" si="77">SUM(G181:G188)</f>
        <v>23.5</v>
      </c>
      <c r="H189" s="74">
        <f t="shared" si="77"/>
        <v>22.600000000000005</v>
      </c>
      <c r="I189" s="74">
        <f t="shared" si="77"/>
        <v>72.8</v>
      </c>
      <c r="J189" s="74">
        <f t="shared" si="77"/>
        <v>588.70000000000005</v>
      </c>
      <c r="K189" s="81"/>
      <c r="L189" s="88">
        <f>SUM(L181:L188)</f>
        <v>81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39"/>
      <c r="H190" s="39"/>
      <c r="I190" s="39"/>
      <c r="J190" s="39"/>
      <c r="K190" s="78"/>
      <c r="L190" s="85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39"/>
      <c r="H191" s="39"/>
      <c r="I191" s="39"/>
      <c r="J191" s="39"/>
      <c r="K191" s="78"/>
      <c r="L191" s="85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39"/>
      <c r="H192" s="39"/>
      <c r="I192" s="39"/>
      <c r="J192" s="39"/>
      <c r="K192" s="78"/>
      <c r="L192" s="85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39"/>
      <c r="H193" s="39"/>
      <c r="I193" s="39"/>
      <c r="J193" s="39"/>
      <c r="K193" s="78"/>
      <c r="L193" s="85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39"/>
      <c r="H194" s="39"/>
      <c r="I194" s="39"/>
      <c r="J194" s="39"/>
      <c r="K194" s="78"/>
      <c r="L194" s="85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39"/>
      <c r="H195" s="39"/>
      <c r="I195" s="39"/>
      <c r="J195" s="39"/>
      <c r="K195" s="78"/>
      <c r="L195" s="85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39"/>
      <c r="H196" s="39"/>
      <c r="I196" s="39"/>
      <c r="J196" s="39"/>
      <c r="K196" s="78"/>
      <c r="L196" s="85"/>
    </row>
    <row r="197" spans="1:12" ht="12" customHeight="1" x14ac:dyDescent="0.25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78"/>
      <c r="L197" s="85"/>
    </row>
    <row r="198" spans="1:12" ht="12" customHeight="1" x14ac:dyDescent="0.25">
      <c r="A198" s="23"/>
      <c r="B198" s="15"/>
      <c r="C198" s="11"/>
      <c r="D198" s="6"/>
      <c r="E198" s="38"/>
      <c r="F198" s="39"/>
      <c r="G198" s="39"/>
      <c r="H198" s="39"/>
      <c r="I198" s="39"/>
      <c r="J198" s="39"/>
      <c r="K198" s="78"/>
      <c r="L198" s="85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78">SUM(G190:G198)</f>
        <v>0</v>
      </c>
      <c r="H199" s="19">
        <f t="shared" si="78"/>
        <v>0</v>
      </c>
      <c r="I199" s="19">
        <f t="shared" si="78"/>
        <v>0</v>
      </c>
      <c r="J199" s="19">
        <f t="shared" si="78"/>
        <v>0</v>
      </c>
      <c r="K199" s="82"/>
      <c r="L199" s="89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9" t="s">
        <v>4</v>
      </c>
      <c r="D200" s="53"/>
      <c r="E200" s="30"/>
      <c r="F200" s="31">
        <f>F189+F199</f>
        <v>530</v>
      </c>
      <c r="G200" s="31">
        <f>G189+G199</f>
        <v>23.5</v>
      </c>
      <c r="H200" s="31">
        <f>H189+H199</f>
        <v>22.600000000000005</v>
      </c>
      <c r="I200" s="31">
        <f>I189+I199</f>
        <v>72.8</v>
      </c>
      <c r="J200" s="31">
        <f t="shared" ref="J200" si="80">J189+J199</f>
        <v>588.70000000000005</v>
      </c>
      <c r="K200" s="83"/>
      <c r="L200" s="90">
        <f t="shared" ref="L200" si="81">L189+L199</f>
        <v>81</v>
      </c>
    </row>
    <row r="201" spans="1:12" ht="12" customHeight="1" thickBot="1" x14ac:dyDescent="0.25">
      <c r="A201" s="26"/>
      <c r="B201" s="27"/>
      <c r="C201" s="50" t="s">
        <v>5</v>
      </c>
      <c r="D201" s="51"/>
      <c r="E201" s="52"/>
      <c r="F201" s="32">
        <f>(F24+F44+F64+F83+F102+F121+F140+F160+F180+F200)/(IF(F24=0,0,1)+IF(F44=0,0,1)+IF(F64=0,0,1)+IF(F83=0,0,1)+IF(F102=0,0,1)+IF(F121=0,0,1)+IF(F140=0,0,1)+IF(F160=0,0,1)+IF(F180=0,0,1)+IF(F200=0,0,1))</f>
        <v>548</v>
      </c>
      <c r="G201" s="32">
        <f>(G24+G44+G64+G83+G102+G121+G140+G160+G180+G200)/(IF(G24=0,0,1)+IF(G44=0,0,1)+IF(G64=0,0,1)+IF(G83=0,0,1)+IF(G102=0,0,1)+IF(G121=0,0,1)+IF(G140=0,0,1)+IF(G160=0,0,1)+IF(G180=0,0,1)+IF(G200=0,0,1))</f>
        <v>23.160000000000004</v>
      </c>
      <c r="H201" s="32">
        <f>(H24+H44+H64+H83+H102+H121+H140+H160+H180+H200)/(IF(H24=0,0,1)+IF(H44=0,0,1)+IF(H64=0,0,1)+IF(H83=0,0,1)+IF(H102=0,0,1)+IF(H121=0,0,1)+IF(H140=0,0,1)+IF(H160=0,0,1)+IF(H180=0,0,1)+IF(H200=0,0,1))</f>
        <v>19.860000000000003</v>
      </c>
      <c r="I201" s="108">
        <f>(I24+I44+I64+I83+I102+I121+I140+I160+I180+I200)/(IF(I24=0,0,1)+IF(I44=0,0,1)+IF(I64=0,0,1)+IF(I83=0,0,1)+IF(I102=0,0,1)+IF(I121=0,0,1)+IF(I140=0,0,1)+IF(I160=0,0,1)+IF(I180=0,0,1)+IF(I200=0,0,1))</f>
        <v>68.47999999999999</v>
      </c>
      <c r="J201" s="32">
        <f>(J24+J44+J64+J83+J102+J121+J140+J160+J180+J200)/(IF(J24=0,0,1)+IF(J44=0,0,1)+IF(J64=0,0,1)+IF(J83=0,0,1)+IF(J102=0,0,1)+IF(J121=0,0,1)+IF(J140=0,0,1)+IF(J160=0,0,1)+IF(J180=0,0,1)+IF(J200=0,0,1))</f>
        <v>545.22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79.030999999999992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2024-09-04T02:22:03Z</dcterms:modified>
</cp:coreProperties>
</file>